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7485" tabRatio="801" activeTab="0"/>
  </bookViews>
  <sheets>
    <sheet name="76" sheetId="1" r:id="rId1"/>
  </sheets>
  <definedNames/>
  <calcPr calcMode="manual" fullCalcOnLoad="1"/>
</workbook>
</file>

<file path=xl/comments1.xml><?xml version="1.0" encoding="utf-8"?>
<comments xmlns="http://schemas.openxmlformats.org/spreadsheetml/2006/main">
  <authors>
    <author>User</author>
  </authors>
  <commentList>
    <comment ref="A216" authorId="0">
      <text>
        <r>
          <rPr>
            <b/>
            <sz val="8"/>
            <rFont val="Tahoma"/>
            <family val="2"/>
          </rPr>
          <t>User:</t>
        </r>
        <r>
          <rPr>
            <sz val="8"/>
            <rFont val="Tahoma"/>
            <family val="2"/>
          </rPr>
          <t xml:space="preserve">
310,340 код</t>
        </r>
      </text>
    </comment>
  </commentList>
</comments>
</file>

<file path=xl/sharedStrings.xml><?xml version="1.0" encoding="utf-8"?>
<sst xmlns="http://schemas.openxmlformats.org/spreadsheetml/2006/main" count="345" uniqueCount="238">
  <si>
    <t>доходы поступающие в порядке возмещения расходов, понесенных в связи с эксплуатацией имущества</t>
  </si>
  <si>
    <t>КОДЫ</t>
  </si>
  <si>
    <t>«</t>
  </si>
  <si>
    <t>»</t>
  </si>
  <si>
    <t>Дата</t>
  </si>
  <si>
    <t>ИНН</t>
  </si>
  <si>
    <t>Юридический адрес</t>
  </si>
  <si>
    <t>КПП</t>
  </si>
  <si>
    <t>УТВЕРЖДАЮ</t>
  </si>
  <si>
    <t>(наименование должности лица, утверждающего документ)</t>
  </si>
  <si>
    <t>(расшифровка подписи)</t>
  </si>
  <si>
    <t>г.</t>
  </si>
  <si>
    <t>Полное наименование учреждения</t>
  </si>
  <si>
    <t>Краткое наименование учреждения</t>
  </si>
  <si>
    <t>Наименование органа, осуществляющего функции и полномочия учредителя</t>
  </si>
  <si>
    <t>Наименование органа, осуществляющего ведение лицевого счета по иным субсидиям</t>
  </si>
  <si>
    <t>Единицы измерения:</t>
  </si>
  <si>
    <t>по ОКЕИ</t>
  </si>
  <si>
    <t>по ОКВ</t>
  </si>
  <si>
    <t>руб (с точностью до второго десятичного знака)</t>
  </si>
  <si>
    <t>приобретенного учреждением за счет выделенных собственником имущества учреждения средств</t>
  </si>
  <si>
    <t>закрепленного собственником имущества за учреждением на праве оперативного управления</t>
  </si>
  <si>
    <t>в том числе:</t>
  </si>
  <si>
    <t>Наименование показателя</t>
  </si>
  <si>
    <t>из них:</t>
  </si>
  <si>
    <t>Всего</t>
  </si>
  <si>
    <t>в том числе</t>
  </si>
  <si>
    <t>Справочно:</t>
  </si>
  <si>
    <t>Объем публичных обязательств, всего</t>
  </si>
  <si>
    <t>услуги связи</t>
  </si>
  <si>
    <t>транспортные услуги</t>
  </si>
  <si>
    <t>коммунальные услуги</t>
  </si>
  <si>
    <t>пособия по социальной помощи населению</t>
  </si>
  <si>
    <t>приобретение основных средств</t>
  </si>
  <si>
    <t>приобретение нематериальных активов</t>
  </si>
  <si>
    <t>приобретение материальных запасов</t>
  </si>
  <si>
    <t>прочие расходы</t>
  </si>
  <si>
    <t>иные выплаты, не запрещенные законодательством РФ</t>
  </si>
  <si>
    <t>№ стр</t>
  </si>
  <si>
    <t>01</t>
  </si>
  <si>
    <t>02</t>
  </si>
  <si>
    <t>03</t>
  </si>
  <si>
    <t>04</t>
  </si>
  <si>
    <t>05</t>
  </si>
  <si>
    <t>07</t>
  </si>
  <si>
    <t>08</t>
  </si>
  <si>
    <t>09</t>
  </si>
  <si>
    <t>10</t>
  </si>
  <si>
    <t>11</t>
  </si>
  <si>
    <t>12</t>
  </si>
  <si>
    <t>13</t>
  </si>
  <si>
    <t>14</t>
  </si>
  <si>
    <t>15</t>
  </si>
  <si>
    <t>16</t>
  </si>
  <si>
    <t>17</t>
  </si>
  <si>
    <t>18</t>
  </si>
  <si>
    <t>19</t>
  </si>
  <si>
    <t>20</t>
  </si>
  <si>
    <t>21</t>
  </si>
  <si>
    <t>22</t>
  </si>
  <si>
    <t>23</t>
  </si>
  <si>
    <t>24</t>
  </si>
  <si>
    <t>25</t>
  </si>
  <si>
    <t>26</t>
  </si>
  <si>
    <t>06</t>
  </si>
  <si>
    <t>Сумма</t>
  </si>
  <si>
    <t>Приложение 1</t>
  </si>
  <si>
    <t>дебиторская задолженность по доходам, всего:</t>
  </si>
  <si>
    <t>по доходам, полученным за счет бюджетных средств</t>
  </si>
  <si>
    <t>приобретенного учреждением за счет доходов, полученных от платной и иной приносящей доход деятельности</t>
  </si>
  <si>
    <t>по доходам, полученным от платной и иной приносящей доход деятельности</t>
  </si>
  <si>
    <t>за счет бюджетных средств</t>
  </si>
  <si>
    <t>за счет доходов, полученных от платной и иной приносящей доход деятельности</t>
  </si>
  <si>
    <t>прочие выплаты</t>
  </si>
  <si>
    <t>заработная плата</t>
  </si>
  <si>
    <t>в том числе ремонт учреждения</t>
  </si>
  <si>
    <t>в том числе питание</t>
  </si>
  <si>
    <t>безвозмездные перечисления организациям, за исключением государственных и муниципальных</t>
  </si>
  <si>
    <t>работы, услуги по содержанию имущества</t>
  </si>
  <si>
    <t>прочие работы, услуги</t>
  </si>
  <si>
    <t>приобретение ценных бумаг (для муниципальных автономных учреждений, а также муниципальных бюджетных учреждений в случаях, установленных федеральными законами)</t>
  </si>
  <si>
    <t>начисления на выплаты по оплате труда</t>
  </si>
  <si>
    <t>27</t>
  </si>
  <si>
    <t>28</t>
  </si>
  <si>
    <t>29</t>
  </si>
  <si>
    <t>30</t>
  </si>
  <si>
    <t>31</t>
  </si>
  <si>
    <t>32</t>
  </si>
  <si>
    <t>в том числе по:</t>
  </si>
  <si>
    <t>заработной плате</t>
  </si>
  <si>
    <t>прочим выплатам по оплате труда</t>
  </si>
  <si>
    <t>начислению на выплаты по оплате труда</t>
  </si>
  <si>
    <t>услугам связи</t>
  </si>
  <si>
    <t>транспортным услугам</t>
  </si>
  <si>
    <t>коммунальным услугам</t>
  </si>
  <si>
    <t>арендной плате за пользование имуществом</t>
  </si>
  <si>
    <t>работам, услугам по содержанию имущества</t>
  </si>
  <si>
    <t>в том числе по ремонту учреждения</t>
  </si>
  <si>
    <t>прочим работам, услугам</t>
  </si>
  <si>
    <t>безвозмездным перечислениям организациям, за исключением государственных и муниципальных</t>
  </si>
  <si>
    <t>пособиям по социальной помощи населению</t>
  </si>
  <si>
    <t>приобретению основных средств</t>
  </si>
  <si>
    <t>приобретению нематериальных активов</t>
  </si>
  <si>
    <t>приобретению материальных запасов</t>
  </si>
  <si>
    <t>в том числе по питанию</t>
  </si>
  <si>
    <t>прочим расходам</t>
  </si>
  <si>
    <t>иным выплатам, не запрещенным законодательством РФ</t>
  </si>
  <si>
    <t>дебиторская задолженность по расходам, всего:</t>
  </si>
  <si>
    <t>кредиторская задолженность, всего:</t>
  </si>
  <si>
    <t>из них по:</t>
  </si>
  <si>
    <t>1.1. Цели деятельности учреждения в соответствии с федеральными законами, иными нормативными (муниципальными) правовыми актами и уставом учреждения</t>
  </si>
  <si>
    <t xml:space="preserve">1.2. Виды деятельности учреждения, относящиеся к его основным видам деятельности в соответствии с уставом учреждения </t>
  </si>
  <si>
    <t>1.3.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за плату</t>
  </si>
  <si>
    <t>№ стр.</t>
  </si>
  <si>
    <t>Всего:</t>
  </si>
  <si>
    <t>Нефинансовые активы</t>
  </si>
  <si>
    <t xml:space="preserve">в том числе: </t>
  </si>
  <si>
    <t>стоимость недвижимого муниципального имущества</t>
  </si>
  <si>
    <t>стоимость движимого муниципального имущества</t>
  </si>
  <si>
    <t>стоимость особо ценного движимого имущества</t>
  </si>
  <si>
    <t>балансовая стоимость</t>
  </si>
  <si>
    <t>остаточная стоимость</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</si>
  <si>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</si>
  <si>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</si>
  <si>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</si>
  <si>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</si>
  <si>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</si>
  <si>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</si>
  <si>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</si>
  <si>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</si>
  <si>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</si>
  <si>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</si>
  <si>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</si>
  <si>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</si>
  <si>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</si>
  <si>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</si>
  <si>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</si>
  <si>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</si>
  <si>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</si>
  <si>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</si>
  <si>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</si>
  <si>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</si>
  <si>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</si>
  <si>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</si>
  <si>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</si>
  <si>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</si>
  <si>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</si>
  <si>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</si>
  <si>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</si>
  <si>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</si>
  <si>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</si>
  <si>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</si>
  <si>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</si>
  <si>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</si>
  <si>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</si>
  <si>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</si>
  <si>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</si>
  <si>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</si>
  <si>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</si>
  <si>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</si>
  <si>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</si>
  <si>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</si>
  <si>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</si>
  <si>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</si>
  <si>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</si>
  <si>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</si>
  <si>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</si>
  <si>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</si>
  <si>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</si>
  <si>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</si>
  <si>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</si>
  <si>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</si>
  <si>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</si>
  <si>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</si>
  <si>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</si>
  <si>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</si>
  <si>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</si>
  <si>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</si>
  <si>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</si>
  <si>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</si>
  <si>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</si>
  <si>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</si>
  <si>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</si>
  <si>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</si>
  <si>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</si>
  <si>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</si>
  <si>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I. Сведения о деятельности учреждения</t>
  </si>
  <si>
    <t>Финансовые активы, всего</t>
  </si>
  <si>
    <t>Обязательства</t>
  </si>
  <si>
    <t>всего</t>
  </si>
  <si>
    <t>III. Показатели по поступлениям (доходам) и выплатам (расходам) учреждения</t>
  </si>
  <si>
    <t>субсидии на выполнение муниципального задания</t>
  </si>
  <si>
    <t>целевые субсидии*</t>
  </si>
  <si>
    <t>бюджетные инвестиции**</t>
  </si>
  <si>
    <t>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и юридических лиц осуществляется на платной основе, а также поступления от иной приносящей доход деятельности</t>
  </si>
  <si>
    <t>поступления от реализации ценных бумаг (для муниципальных автономных учреждений, а также муниципальных бюджетных учреждений в случаях, установленных федеральными законами)</t>
  </si>
  <si>
    <t>* - количество столбцов в графе "Целевые субсидии" определяется количеством целевых субсидий, предоставляемых учреждению в соответствующем финансовом году. Допускается объединение в один столбец одноименных субсидий - для случаев, когда субсидии предоставляются за счет средств бюджета муниципального образования "Город Саратов"  и иных источников бюджетной системы на софинансирование расходного обязательства муниципального образования "Город Саратов". В случае, если в течение соответствующего финансового года учреждению дополнительно предоставляется иная целевая субсидия, предоставление которой не было предусмотрено при утверждении плана финансово-хозяйственной деятельности учреждения, в план финансово-хозяйственной деятельности дополнительно вносится соответствующий столбец, а форма плана финансово-хозяйственной деятельности повторно не согласовывается.</t>
  </si>
  <si>
    <t xml:space="preserve">** - столбец предусматривается в планах финансово-хозяйственной деятельности учреждений, которым в соответствующем финансовом году предоставляются бюджетные инвестиции. В случае, если решение о предоставлении бюджетных инвестиций принято в течение соответствующего финансового года после утверждения плана финансово-хозяйственной деятельности учреждения, в план финансово-хозяйственной деятельности вносятся изменения в порядке, указанном в сноске *. </t>
  </si>
  <si>
    <t>оплата труда и начисления на выплаты по оплате труда, всего: (сумма строк 07-09)</t>
  </si>
  <si>
    <t>оплата работ и услуг, всего: (сумма строк 11-15, 17)</t>
  </si>
  <si>
    <t>поступление нефинансовых активов, всего: (сумма строк 21-23)</t>
  </si>
  <si>
    <t>целевые субсидии (всего)</t>
  </si>
  <si>
    <t>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и юридических лиц осуществляется на платной основе, а также поступления от иной приносящей доход деятельности  (всего)</t>
  </si>
  <si>
    <t>арендная плата за пользование имуществом</t>
  </si>
  <si>
    <t>Расходы, всего: (сумма строк 06, 10, 18-20, 25-27)</t>
  </si>
  <si>
    <t>доходы от оказания платных услуг***</t>
  </si>
  <si>
    <t>*** - в столбце отражается сумма доходов от оказания учреждением платных услуг, тарифы на которые устанавливаются в порядке, определенном решением Саратовской городской Думы от 10.07.2009 №42-493 "О Порядке установления тарифов на услуги муниципальных предприятий и учреждений".</t>
  </si>
  <si>
    <r>
      <t xml:space="preserve">II. Показатели финансового состояния учреждения 
</t>
    </r>
    <r>
      <rPr>
        <b/>
        <sz val="12"/>
        <rFont val="Times New Roman"/>
        <family val="1"/>
      </rPr>
      <t>(указываются данные на последнюю отчетную дату, предшествующую дате составления Плана)</t>
    </r>
  </si>
  <si>
    <r>
      <t>Остаток средств</t>
    </r>
    <r>
      <rPr>
        <b/>
        <vertAlign val="superscript"/>
        <sz val="14"/>
        <rFont val="Times New Roman"/>
        <family val="1"/>
      </rPr>
      <t>1</t>
    </r>
  </si>
  <si>
    <r>
      <t>Остаток средств</t>
    </r>
    <r>
      <rPr>
        <b/>
        <vertAlign val="superscript"/>
        <sz val="14"/>
        <rFont val="Times New Roman"/>
        <family val="1"/>
      </rPr>
      <t>3</t>
    </r>
    <r>
      <rPr>
        <b/>
        <sz val="14"/>
        <rFont val="Times New Roman"/>
        <family val="1"/>
      </rPr>
      <t xml:space="preserve"> (строка 01 + строка 02 - строка 05)</t>
    </r>
  </si>
  <si>
    <t>Администрация муниципального образования "Город Саратов" - администрация Ленинского района муниципального образования "Город Саратов"</t>
  </si>
  <si>
    <t>Обеспечение гарантий права на качественное образование, сохранение единства образовательного пространства, преемственности ступени образовательной системы, формирование общей культуры личности обучающихся воспитанников на основе обязательного минимума содержания образовательных программ, создание условий для развития личности, ее самореализации и самоопределения.</t>
  </si>
  <si>
    <t>Муниципальное  общеобразовательное учреждение "Средняя общеобразовательная школа № 76" Ленинского района г.Саратова</t>
  </si>
  <si>
    <t>МОУ "СОШ № 76"</t>
  </si>
  <si>
    <t>410040 Саратовская область, г.Саратов, ул.Вишневая, дом 16</t>
  </si>
  <si>
    <t>Реализация общеобразовательных программ начального  общего, основного общего, среднего(полного) общего образования.</t>
  </si>
  <si>
    <t xml:space="preserve">Поступления (Доходы), всего: (сумма столбцов 4 - 10) </t>
  </si>
  <si>
    <t>Директор МОУ "СОШ № 76"</t>
  </si>
  <si>
    <t>И.А.Вехова</t>
  </si>
  <si>
    <t>доходы, получаемые в виде арендной либо иной платы за передачу в возмездное пользование государственного и муниципального имущества</t>
  </si>
  <si>
    <t>Дополнительные образовательные услуги: 1.Курс "Школа детского развития здоровья и творчества", 2.Преподавание курса по подготовке к поступлению в высшие и средние специальные учебные заведения, 3. Преподавание курса "Адаптация к школьным условиям"(подготовка детей к школе); 4.Преподавание курсов по изучению иностранных языков; 5.Обучение по дополнительным образовательным программам в компьютерном классе; 6. Занятия в секции рукопашного боя; 7. Занятия в секции ритмики</t>
  </si>
  <si>
    <t>Управление федерального казначейства по Саратовской области</t>
  </si>
  <si>
    <t>Реализация мероприятий подпрограммы "Энергосбережение и повышение энергоэффективности в организациях бюджетной сферы" в рамках муниципальной программы "Повышение энергоэффективности и энергосбережения в муниципальном образовании "Город Саратов" на период до 2020 года</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</si>
  <si>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за счет средств областного бюджета</t>
  </si>
  <si>
    <t>Предоставление питания отдельным категориям обучающихся в муниципальных образовательных учреждениях, реализующих образовательные программы начального общего, основного общего и среднего общего образования за счет средств бюджета города</t>
  </si>
  <si>
    <t>Погашение кредиторской задолженности прошлых лет</t>
  </si>
  <si>
    <t>в т.ч. просроченная кредиторская задолженность</t>
  </si>
  <si>
    <t>поступления от иной приносящей доход деятельности</t>
  </si>
  <si>
    <t>Возвраты расходов и выплаты обеспечений прошлых лет</t>
  </si>
  <si>
    <t>План финансово-хозяйственной деятельности общеобразовательного учреждения на 2016  год</t>
  </si>
  <si>
    <t>января</t>
  </si>
  <si>
    <t xml:space="preserve">         СОГЛАСОВАНО</t>
  </si>
  <si>
    <t>Председатель комитета по экономике</t>
  </si>
  <si>
    <t>администрации муниципального</t>
  </si>
  <si>
    <t>образования "Город Саратов"</t>
  </si>
  <si>
    <t>2016 год</t>
  </si>
  <si>
    <t>А.А.Разборов</t>
  </si>
  <si>
    <t>11 января 2016г</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</si>
</sst>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62">
    <font>
      <sz val="10"/>
      <name val="Arial Cyr"/>
      <family val="0"/>
    </font>
    <font>
      <sz val="10"/>
      <name val="Times New Roman"/>
      <family val="1"/>
    </font>
    <font>
      <u val="single"/>
      <sz val="10"/>
      <color indexed="12"/>
      <name val="Arial Cyr"/>
      <family val="0"/>
    </font>
    <font>
      <sz val="8"/>
      <name val="Tahoma"/>
      <family val="2"/>
    </font>
    <font>
      <b/>
      <sz val="8"/>
      <name val="Tahoma"/>
      <family val="2"/>
    </font>
    <font>
      <sz val="14"/>
      <color indexed="12"/>
      <name val="Times New Roman"/>
      <family val="1"/>
    </font>
    <font>
      <sz val="10"/>
      <color indexed="12"/>
      <name val="Times New Roman"/>
      <family val="1"/>
    </font>
    <font>
      <sz val="14"/>
      <name val="Times New Roman"/>
      <family val="1"/>
    </font>
    <font>
      <sz val="12"/>
      <name val="Times New Roman"/>
      <family val="1"/>
    </font>
    <font>
      <sz val="8"/>
      <name val="Times New Roman"/>
      <family val="1"/>
    </font>
    <font>
      <sz val="9"/>
      <name val="Times New Roman"/>
      <family val="1"/>
    </font>
    <font>
      <b/>
      <sz val="16"/>
      <name val="Times New Roman"/>
      <family val="1"/>
    </font>
    <font>
      <sz val="16"/>
      <name val="Times New Roman"/>
      <family val="1"/>
    </font>
    <font>
      <sz val="20"/>
      <name val="Times New Roman"/>
      <family val="1"/>
    </font>
    <font>
      <b/>
      <sz val="12"/>
      <name val="Times New Roman"/>
      <family val="1"/>
    </font>
    <font>
      <b/>
      <sz val="14"/>
      <name val="Times New Roman"/>
      <family val="1"/>
    </font>
    <font>
      <i/>
      <sz val="14"/>
      <name val="Times New Roman"/>
      <family val="1"/>
    </font>
    <font>
      <b/>
      <sz val="10"/>
      <name val="Times New Roman"/>
      <family val="1"/>
    </font>
    <font>
      <i/>
      <sz val="12"/>
      <name val="Times New Roman"/>
      <family val="1"/>
    </font>
    <font>
      <b/>
      <vertAlign val="superscript"/>
      <sz val="14"/>
      <name val="Times New Roman"/>
      <family val="1"/>
    </font>
    <font>
      <sz val="14"/>
      <name val="Arial Cyr"/>
      <family val="0"/>
    </font>
    <font>
      <sz val="13"/>
      <name val="Times New Roman"/>
      <family val="1"/>
    </font>
    <font>
      <vertAlign val="superscript"/>
      <sz val="14"/>
      <name val="Times New Roman"/>
      <family val="1"/>
    </font>
    <font>
      <sz val="12"/>
      <name val="Arial Cyr"/>
      <family val="0"/>
    </font>
    <font>
      <b/>
      <sz val="11"/>
      <name val="Times New Roman"/>
      <family val="1"/>
    </font>
    <font>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354">
    <xf numFmtId="0" fontId="0" fillId="0" borderId="0" xfId="0" applyAlignment="1">
      <alignment/>
    </xf>
    <xf numFmtId="0" fontId="1" fillId="0" borderId="0" xfId="0" applyFont="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Alignment="1">
      <alignment/>
    </xf>
    <xf numFmtId="0" fontId="6" fillId="0" borderId="0" xfId="0" applyFont="1" applyAlignment="1">
      <alignment horizontal="right"/>
    </xf>
    <xf numFmtId="0" fontId="6" fillId="0" borderId="0" xfId="0" applyFont="1" applyFill="1" applyAlignment="1">
      <alignment horizontal="right"/>
    </xf>
    <xf numFmtId="0" fontId="1" fillId="0" borderId="0" xfId="0" applyFont="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1" fillId="0" borderId="0" xfId="0" applyFont="1" applyFill="1" applyBorder="1" applyAlignment="1">
      <alignmen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8" fillId="0" borderId="0" xfId="0" applyFont="1" applyFill="1" applyBorder="1" applyAlignment="1">
      <alignment wrapText="1"/>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1" fillId="0" borderId="0" xfId="0" applyFont="1" applyFill="1" applyAlignment="1">
      <alignment horizontal="left"/>
    </xf>
    <xf numFmtId="0" fontId="7" fillId="0" borderId="0" xfId="0" applyFont="1" applyFill="1" applyAlignment="1">
      <alignment horizontal="right" wrapText="1"/>
    </xf>
    <xf numFmtId="0" fontId="7" fillId="0" borderId="0" xfId="0" applyFont="1" applyFill="1" applyAlignment="1">
      <alignment wrapText="1"/>
    </xf>
    <xf numFmtId="0" fontId="7" fillId="0" borderId="0" xfId="0" applyFont="1" applyFill="1" applyBorder="1" applyAlignment="1">
      <alignment horizontal="left"/>
    </xf>
    <xf numFmtId="0" fontId="10" fillId="0" borderId="0" xfId="0" applyFont="1" applyFill="1" applyAlignment="1">
      <alignment horizontal="right" wrapText="1"/>
    </xf>
    <xf numFmtId="0" fontId="10" fillId="0" borderId="0" xfId="0" applyFont="1" applyFill="1" applyAlignment="1">
      <alignment wrapText="1"/>
    </xf>
    <xf numFmtId="0" fontId="12" fillId="0" borderId="0" xfId="0" applyFont="1" applyFill="1" applyAlignment="1">
      <alignment/>
    </xf>
    <xf numFmtId="0" fontId="13" fillId="0" borderId="0" xfId="0" applyFont="1" applyFill="1" applyAlignment="1">
      <alignment/>
    </xf>
    <xf numFmtId="0" fontId="7" fillId="0" borderId="10" xfId="0" applyFont="1" applyFill="1" applyBorder="1" applyAlignment="1">
      <alignment horizontal="center" wrapText="1"/>
    </xf>
    <xf numFmtId="0" fontId="13" fillId="0" borderId="0" xfId="0" applyFont="1" applyFill="1" applyAlignment="1">
      <alignment horizontal="right" wrapText="1"/>
    </xf>
    <xf numFmtId="0" fontId="13" fillId="0" borderId="0" xfId="0" applyFont="1" applyFill="1" applyBorder="1" applyAlignment="1">
      <alignment wrapText="1"/>
    </xf>
    <xf numFmtId="0" fontId="13" fillId="0" borderId="0" xfId="0" applyFont="1" applyFill="1" applyBorder="1" applyAlignment="1">
      <alignment/>
    </xf>
    <xf numFmtId="0" fontId="13" fillId="0" borderId="0" xfId="0" applyFont="1" applyFill="1" applyAlignment="1">
      <alignment wrapText="1"/>
    </xf>
    <xf numFmtId="0" fontId="8" fillId="0" borderId="0" xfId="0" applyFont="1" applyFill="1" applyBorder="1" applyAlignment="1">
      <alignment horizontal="righ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10" fillId="0" borderId="0" xfId="0" applyFont="1" applyFill="1" applyBorder="1" applyAlignment="1">
      <alignment wrapText="1"/>
    </xf>
    <xf numFmtId="0" fontId="1" fillId="0" borderId="0" xfId="0" applyFont="1" applyFill="1" applyAlignment="1">
      <alignment horizontal="right" wrapText="1"/>
    </xf>
    <xf numFmtId="0" fontId="8" fillId="0" borderId="0" xfId="0" applyFont="1" applyFill="1" applyAlignment="1">
      <alignment/>
    </xf>
    <xf numFmtId="0" fontId="15" fillId="0" borderId="11" xfId="0" applyFont="1" applyFill="1" applyBorder="1" applyAlignment="1">
      <alignment horizontal="center" vertical="center" wrapText="1"/>
    </xf>
    <xf numFmtId="0" fontId="17" fillId="0" borderId="0" xfId="0" applyFont="1" applyFill="1" applyAlignment="1">
      <alignment/>
    </xf>
    <xf numFmtId="49" fontId="15" fillId="0" borderId="12" xfId="0" applyNumberFormat="1" applyFont="1" applyFill="1" applyBorder="1" applyAlignment="1">
      <alignment horizontal="center" wrapText="1"/>
    </xf>
    <xf numFmtId="49" fontId="15" fillId="0" borderId="11" xfId="0" applyNumberFormat="1" applyFont="1" applyFill="1" applyBorder="1" applyAlignment="1">
      <alignment horizontal="center" vertical="top" wrapText="1"/>
    </xf>
    <xf numFmtId="49" fontId="7" fillId="0" borderId="11" xfId="0" applyNumberFormat="1" applyFont="1" applyFill="1" applyBorder="1" applyAlignment="1">
      <alignment horizontal="center" vertical="top" wrapText="1"/>
    </xf>
    <xf numFmtId="49" fontId="15" fillId="0" borderId="11" xfId="0" applyNumberFormat="1" applyFont="1" applyFill="1" applyBorder="1" applyAlignment="1">
      <alignment wrapText="1"/>
    </xf>
    <xf numFmtId="49" fontId="15" fillId="0" borderId="13" xfId="0" applyNumberFormat="1" applyFont="1" applyFill="1" applyBorder="1" applyAlignment="1">
      <alignment horizontal="center" wrapText="1"/>
    </xf>
    <xf numFmtId="0" fontId="14"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13" xfId="0" applyFont="1" applyFill="1" applyBorder="1" applyAlignment="1">
      <alignment horizontal="center" vertical="center" wrapText="1"/>
    </xf>
    <xf numFmtId="49" fontId="16" fillId="0" borderId="0" xfId="0" applyNumberFormat="1" applyFont="1" applyFill="1" applyAlignment="1">
      <alignment horizontal="center"/>
    </xf>
    <xf numFmtId="0" fontId="7" fillId="0" borderId="14" xfId="0" applyFont="1" applyFill="1" applyBorder="1" applyAlignment="1">
      <alignment horizontal="center"/>
    </xf>
    <xf numFmtId="0" fontId="20" fillId="0" borderId="0" xfId="0" applyFont="1" applyFill="1" applyAlignment="1">
      <alignment horizontal="center"/>
    </xf>
    <xf numFmtId="0" fontId="1" fillId="0" borderId="0" xfId="0" applyFont="1" applyFill="1" applyBorder="1" applyAlignment="1">
      <alignment/>
    </xf>
    <xf numFmtId="2" fontId="1" fillId="0" borderId="0" xfId="0" applyNumberFormat="1" applyFont="1" applyFill="1" applyAlignment="1">
      <alignment/>
    </xf>
    <xf numFmtId="4" fontId="15" fillId="0" borderId="11" xfId="0" applyNumberFormat="1" applyFont="1" applyFill="1" applyBorder="1" applyAlignment="1">
      <alignment horizontal="center" vertical="top" wrapText="1"/>
    </xf>
    <xf numFmtId="4" fontId="7" fillId="0" borderId="11" xfId="0" applyNumberFormat="1" applyFont="1" applyFill="1" applyBorder="1" applyAlignment="1">
      <alignment horizontal="center" vertical="top" wrapText="1"/>
    </xf>
    <xf numFmtId="0" fontId="7" fillId="0" borderId="0" xfId="0" applyFont="1" applyFill="1" applyBorder="1" applyAlignment="1">
      <alignment horizontal="center"/>
    </xf>
    <xf numFmtId="0" fontId="12" fillId="0" borderId="10"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Border="1" applyAlignment="1">
      <alignment horizontal="right" wrapText="1"/>
    </xf>
    <xf numFmtId="0" fontId="12" fillId="0" borderId="10" xfId="0" applyFont="1" applyFill="1" applyBorder="1" applyAlignment="1">
      <alignment horizontal="left" wrapText="1"/>
    </xf>
    <xf numFmtId="0" fontId="12" fillId="0" borderId="0" xfId="0" applyFont="1" applyFill="1" applyBorder="1" applyAlignment="1">
      <alignment horizontal="center" wrapText="1"/>
    </xf>
    <xf numFmtId="0" fontId="12" fillId="0" borderId="0" xfId="0" applyFont="1" applyFill="1" applyAlignment="1">
      <alignment horizontal="center" wrapText="1"/>
    </xf>
    <xf numFmtId="0" fontId="12" fillId="0" borderId="0" xfId="0" applyFont="1" applyFill="1" applyBorder="1" applyAlignment="1">
      <alignment horizontal="left" wrapText="1"/>
    </xf>
    <xf numFmtId="0" fontId="12" fillId="0" borderId="10" xfId="0" applyFont="1" applyBorder="1" applyAlignment="1">
      <alignment horizontal="left" wrapText="1"/>
    </xf>
    <xf numFmtId="0" fontId="12" fillId="0" borderId="0" xfId="0" applyFont="1" applyFill="1" applyAlignment="1">
      <alignment horizontal="right"/>
    </xf>
    <xf numFmtId="4" fontId="15" fillId="0" borderId="0" xfId="0" applyNumberFormat="1" applyFont="1" applyFill="1" applyAlignment="1">
      <alignment/>
    </xf>
    <xf numFmtId="4" fontId="7" fillId="0" borderId="0" xfId="0" applyNumberFormat="1" applyFont="1" applyFill="1" applyAlignment="1">
      <alignment horizontal="left" indent="1"/>
    </xf>
    <xf numFmtId="4" fontId="7" fillId="0" borderId="0" xfId="0" applyNumberFormat="1" applyFont="1" applyFill="1" applyAlignment="1">
      <alignment/>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2" fillId="0" borderId="0" xfId="0" applyFont="1" applyFill="1" applyBorder="1" applyAlignment="1">
      <alignment/>
    </xf>
    <xf numFmtId="0" fontId="12" fillId="0" borderId="1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right"/>
    </xf>
    <xf numFmtId="0" fontId="10" fillId="0" borderId="0" xfId="0" applyFont="1" applyFill="1" applyBorder="1" applyAlignment="1">
      <alignment/>
    </xf>
    <xf numFmtId="4" fontId="15" fillId="0" borderId="11" xfId="0" applyNumberFormat="1" applyFont="1" applyFill="1" applyBorder="1" applyAlignment="1">
      <alignment horizontal="center"/>
    </xf>
    <xf numFmtId="4" fontId="15" fillId="0" borderId="11" xfId="0" applyNumberFormat="1" applyFont="1" applyFill="1" applyBorder="1" applyAlignment="1">
      <alignment vertical="top" wrapText="1"/>
    </xf>
    <xf numFmtId="4" fontId="7" fillId="0" borderId="11" xfId="0" applyNumberFormat="1" applyFont="1" applyFill="1" applyBorder="1" applyAlignment="1">
      <alignment/>
    </xf>
    <xf numFmtId="4" fontId="15" fillId="0" borderId="11" xfId="0" applyNumberFormat="1" applyFont="1" applyFill="1" applyBorder="1" applyAlignment="1">
      <alignment/>
    </xf>
    <xf numFmtId="4" fontId="7" fillId="0" borderId="11" xfId="0" applyNumberFormat="1" applyFont="1" applyFill="1" applyBorder="1" applyAlignment="1">
      <alignment horizontal="center"/>
    </xf>
    <xf numFmtId="4" fontId="7" fillId="0" borderId="11" xfId="0" applyNumberFormat="1" applyFont="1" applyFill="1" applyBorder="1" applyAlignment="1">
      <alignment vertical="top" wrapText="1"/>
    </xf>
    <xf numFmtId="0" fontId="8" fillId="0" borderId="0" xfId="0" applyFont="1" applyFill="1" applyAlignment="1">
      <alignment wrapText="1"/>
    </xf>
    <xf numFmtId="0" fontId="8" fillId="0" borderId="0" xfId="0" applyFont="1" applyFill="1" applyBorder="1" applyAlignment="1">
      <alignment horizontal="center" wrapText="1"/>
    </xf>
    <xf numFmtId="0" fontId="25" fillId="0" borderId="0" xfId="0" applyFont="1" applyFill="1" applyAlignment="1">
      <alignment horizontal="center" vertical="center" wrapText="1"/>
    </xf>
    <xf numFmtId="4" fontId="7" fillId="0"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15" fillId="0" borderId="12" xfId="0" applyNumberFormat="1" applyFont="1" applyFill="1" applyBorder="1" applyAlignment="1">
      <alignment horizontal="center" vertical="top" wrapText="1"/>
    </xf>
    <xf numFmtId="4" fontId="15" fillId="0" borderId="13" xfId="0" applyNumberFormat="1" applyFont="1" applyFill="1" applyBorder="1" applyAlignment="1">
      <alignment horizontal="center" vertical="top" wrapText="1"/>
    </xf>
    <xf numFmtId="4" fontId="15" fillId="0" borderId="16" xfId="0" applyNumberFormat="1" applyFont="1" applyFill="1" applyBorder="1" applyAlignment="1">
      <alignment horizontal="center" vertical="top" wrapText="1"/>
    </xf>
    <xf numFmtId="0" fontId="23" fillId="0" borderId="13" xfId="0" applyFont="1" applyFill="1" applyBorder="1" applyAlignment="1">
      <alignment horizontal="center" vertical="center"/>
    </xf>
    <xf numFmtId="0" fontId="12" fillId="0" borderId="0" xfId="0" applyFont="1" applyFill="1" applyAlignment="1">
      <alignment wrapText="1"/>
    </xf>
    <xf numFmtId="0" fontId="12" fillId="0" borderId="0" xfId="0" applyFont="1" applyFill="1" applyBorder="1" applyAlignment="1">
      <alignment horizontal="left"/>
    </xf>
    <xf numFmtId="0" fontId="12" fillId="0" borderId="0" xfId="0" applyFont="1" applyFill="1" applyBorder="1" applyAlignment="1">
      <alignment horizontal="left" vertical="top"/>
    </xf>
    <xf numFmtId="4" fontId="15" fillId="0" borderId="12" xfId="0" applyNumberFormat="1" applyFont="1" applyFill="1" applyBorder="1" applyAlignment="1">
      <alignment horizontal="center"/>
    </xf>
    <xf numFmtId="4" fontId="15" fillId="0" borderId="16" xfId="0" applyNumberFormat="1" applyFont="1" applyFill="1" applyBorder="1" applyAlignment="1">
      <alignment horizontal="center"/>
    </xf>
    <xf numFmtId="4" fontId="15" fillId="0" borderId="13" xfId="0" applyNumberFormat="1" applyFont="1" applyFill="1" applyBorder="1" applyAlignment="1">
      <alignment horizontal="center"/>
    </xf>
    <xf numFmtId="0" fontId="23" fillId="0" borderId="17" xfId="0" applyFont="1" applyFill="1" applyBorder="1" applyAlignment="1">
      <alignment horizontal="center" vertical="center"/>
    </xf>
    <xf numFmtId="49" fontId="6" fillId="0" borderId="0" xfId="0" applyNumberFormat="1" applyFont="1" applyFill="1" applyAlignment="1">
      <alignment/>
    </xf>
    <xf numFmtId="49" fontId="7" fillId="0" borderId="0" xfId="0" applyNumberFormat="1" applyFont="1" applyFill="1" applyAlignment="1">
      <alignment/>
    </xf>
    <xf numFmtId="49" fontId="1" fillId="0" borderId="0" xfId="0" applyNumberFormat="1" applyFont="1" applyFill="1" applyAlignment="1">
      <alignment/>
    </xf>
    <xf numFmtId="49" fontId="9" fillId="0" borderId="0" xfId="0" applyNumberFormat="1" applyFont="1" applyFill="1" applyAlignment="1">
      <alignment/>
    </xf>
    <xf numFmtId="49" fontId="7" fillId="0" borderId="0" xfId="0" applyNumberFormat="1" applyFont="1" applyFill="1" applyAlignment="1">
      <alignment horizontal="right" wrapText="1"/>
    </xf>
    <xf numFmtId="49" fontId="12" fillId="0" borderId="0" xfId="0" applyNumberFormat="1" applyFont="1" applyFill="1" applyBorder="1" applyAlignment="1">
      <alignment wrapText="1"/>
    </xf>
    <xf numFmtId="49" fontId="12" fillId="0" borderId="0" xfId="0" applyNumberFormat="1" applyFont="1" applyFill="1" applyBorder="1" applyAlignment="1">
      <alignment vertical="top" wrapText="1"/>
    </xf>
    <xf numFmtId="49" fontId="12" fillId="0" borderId="0" xfId="0" applyNumberFormat="1" applyFont="1" applyFill="1" applyBorder="1" applyAlignment="1">
      <alignment horizontal="center" wrapText="1"/>
    </xf>
    <xf numFmtId="49" fontId="12" fillId="0" borderId="10" xfId="0" applyNumberFormat="1" applyFont="1" applyBorder="1" applyAlignment="1">
      <alignment horizontal="left" wrapText="1"/>
    </xf>
    <xf numFmtId="49" fontId="12" fillId="0" borderId="0" xfId="0" applyNumberFormat="1" applyFont="1" applyFill="1" applyAlignment="1">
      <alignment/>
    </xf>
    <xf numFmtId="49" fontId="12" fillId="0" borderId="0" xfId="0" applyNumberFormat="1" applyFont="1" applyFill="1" applyAlignment="1">
      <alignment wrapText="1"/>
    </xf>
    <xf numFmtId="49" fontId="14" fillId="0" borderId="11" xfId="0" applyNumberFormat="1" applyFont="1" applyFill="1" applyBorder="1" applyAlignment="1">
      <alignment horizontal="center" vertical="center" wrapText="1"/>
    </xf>
    <xf numFmtId="0" fontId="21" fillId="0" borderId="0" xfId="0" applyFont="1" applyFill="1" applyBorder="1" applyAlignment="1">
      <alignment horizontal="justify" vertical="center" wrapText="1"/>
    </xf>
    <xf numFmtId="0" fontId="22" fillId="0" borderId="0" xfId="0" applyFont="1" applyFill="1" applyBorder="1" applyAlignment="1">
      <alignment horizontal="justify" vertical="top"/>
    </xf>
    <xf numFmtId="0" fontId="5" fillId="0" borderId="0" xfId="0" applyFont="1" applyBorder="1" applyAlignment="1">
      <alignment horizontal="center"/>
    </xf>
    <xf numFmtId="0" fontId="6" fillId="0" borderId="0" xfId="0" applyFont="1" applyBorder="1" applyAlignment="1">
      <alignment horizontal="center"/>
    </xf>
    <xf numFmtId="4" fontId="15" fillId="0" borderId="11" xfId="0" applyNumberFormat="1" applyFont="1" applyFill="1" applyBorder="1" applyAlignment="1">
      <alignment horizontal="justify" vertical="top" wrapText="1"/>
    </xf>
    <xf numFmtId="4" fontId="15" fillId="0" borderId="11" xfId="0" applyNumberFormat="1" applyFont="1" applyFill="1" applyBorder="1" applyAlignment="1">
      <alignment horizontal="center"/>
    </xf>
    <xf numFmtId="4" fontId="15" fillId="0" borderId="15" xfId="0" applyNumberFormat="1" applyFont="1" applyFill="1" applyBorder="1" applyAlignment="1">
      <alignment horizontal="center" vertical="top" wrapText="1"/>
    </xf>
    <xf numFmtId="4" fontId="15" fillId="0" borderId="14" xfId="0" applyNumberFormat="1" applyFont="1" applyFill="1" applyBorder="1" applyAlignment="1">
      <alignment horizontal="center" vertical="top" wrapText="1"/>
    </xf>
    <xf numFmtId="4" fontId="15" fillId="0" borderId="18" xfId="0" applyNumberFormat="1" applyFont="1" applyFill="1" applyBorder="1" applyAlignment="1">
      <alignment horizontal="center" vertical="top" wrapText="1"/>
    </xf>
    <xf numFmtId="0" fontId="16" fillId="0" borderId="0" xfId="0" applyFont="1" applyFill="1" applyAlignment="1">
      <alignment horizontal="justify"/>
    </xf>
    <xf numFmtId="0" fontId="7" fillId="0" borderId="11" xfId="0" applyFont="1" applyFill="1" applyBorder="1" applyAlignment="1">
      <alignment horizontal="justify" vertical="top" wrapText="1"/>
    </xf>
    <xf numFmtId="0" fontId="15" fillId="0" borderId="11" xfId="0" applyFont="1" applyFill="1" applyBorder="1" applyAlignment="1">
      <alignment horizontal="center"/>
    </xf>
    <xf numFmtId="4" fontId="15" fillId="0" borderId="12" xfId="0" applyNumberFormat="1" applyFont="1" applyFill="1" applyBorder="1" applyAlignment="1">
      <alignment horizontal="center"/>
    </xf>
    <xf numFmtId="4" fontId="15" fillId="0" borderId="16" xfId="0" applyNumberFormat="1" applyFont="1" applyFill="1" applyBorder="1" applyAlignment="1">
      <alignment horizontal="center"/>
    </xf>
    <xf numFmtId="4" fontId="15" fillId="0" borderId="13" xfId="0" applyNumberFormat="1" applyFont="1" applyFill="1" applyBorder="1" applyAlignment="1">
      <alignment horizontal="center"/>
    </xf>
    <xf numFmtId="4" fontId="7" fillId="0" borderId="11" xfId="0" applyNumberFormat="1" applyFont="1" applyFill="1" applyBorder="1" applyAlignment="1">
      <alignment horizontal="left" wrapText="1" indent="2"/>
    </xf>
    <xf numFmtId="4" fontId="7" fillId="0" borderId="15" xfId="0" applyNumberFormat="1" applyFont="1" applyFill="1" applyBorder="1" applyAlignment="1">
      <alignment horizontal="center" vertical="top" wrapText="1"/>
    </xf>
    <xf numFmtId="4" fontId="7" fillId="0" borderId="14" xfId="0" applyNumberFormat="1" applyFont="1" applyFill="1" applyBorder="1" applyAlignment="1">
      <alignment horizontal="center" vertical="top" wrapText="1"/>
    </xf>
    <xf numFmtId="4" fontId="7" fillId="0" borderId="18" xfId="0" applyNumberFormat="1" applyFont="1" applyFill="1" applyBorder="1" applyAlignment="1">
      <alignment horizontal="center" vertical="top" wrapText="1"/>
    </xf>
    <xf numFmtId="4" fontId="7" fillId="0" borderId="19" xfId="0" applyNumberFormat="1" applyFont="1" applyFill="1" applyBorder="1" applyAlignment="1">
      <alignment horizontal="left" wrapText="1" indent="2"/>
    </xf>
    <xf numFmtId="4" fontId="7" fillId="0" borderId="20" xfId="0" applyNumberFormat="1" applyFont="1" applyFill="1" applyBorder="1" applyAlignment="1">
      <alignment horizontal="left" wrapText="1" indent="2"/>
    </xf>
    <xf numFmtId="4" fontId="7" fillId="0" borderId="21" xfId="0" applyNumberFormat="1" applyFont="1" applyFill="1" applyBorder="1" applyAlignment="1">
      <alignment horizontal="left" wrapText="1" indent="2"/>
    </xf>
    <xf numFmtId="4" fontId="15" fillId="0" borderId="11" xfId="0" applyNumberFormat="1" applyFont="1" applyFill="1" applyBorder="1" applyAlignment="1">
      <alignment horizontal="center" vertical="top" wrapText="1"/>
    </xf>
    <xf numFmtId="4" fontId="15" fillId="0" borderId="12" xfId="0" applyNumberFormat="1" applyFont="1" applyFill="1" applyBorder="1" applyAlignment="1">
      <alignment horizontal="center" vertical="top" wrapText="1"/>
    </xf>
    <xf numFmtId="4" fontId="15" fillId="0" borderId="16" xfId="0" applyNumberFormat="1" applyFont="1" applyFill="1" applyBorder="1" applyAlignment="1">
      <alignment horizontal="center" vertical="top" wrapText="1"/>
    </xf>
    <xf numFmtId="4" fontId="15" fillId="0" borderId="13" xfId="0" applyNumberFormat="1" applyFont="1" applyFill="1" applyBorder="1" applyAlignment="1">
      <alignment horizontal="center" vertical="top" wrapText="1"/>
    </xf>
    <xf numFmtId="4" fontId="7" fillId="0" borderId="15" xfId="0" applyNumberFormat="1" applyFont="1" applyFill="1" applyBorder="1" applyAlignment="1">
      <alignment horizontal="left" wrapText="1" indent="7"/>
    </xf>
    <xf numFmtId="4" fontId="7" fillId="0" borderId="14" xfId="0" applyNumberFormat="1" applyFont="1" applyFill="1" applyBorder="1" applyAlignment="1">
      <alignment horizontal="left" wrapText="1" indent="7"/>
    </xf>
    <xf numFmtId="4" fontId="7" fillId="0" borderId="18" xfId="0" applyNumberFormat="1" applyFont="1" applyFill="1" applyBorder="1" applyAlignment="1">
      <alignment horizontal="left" wrapText="1" indent="7"/>
    </xf>
    <xf numFmtId="4" fontId="7" fillId="0" borderId="11" xfId="0" applyNumberFormat="1" applyFont="1" applyFill="1" applyBorder="1" applyAlignment="1">
      <alignment horizontal="center"/>
    </xf>
    <xf numFmtId="4" fontId="7" fillId="0" borderId="22" xfId="0" applyNumberFormat="1" applyFont="1" applyFill="1" applyBorder="1" applyAlignment="1">
      <alignment horizontal="left" wrapText="1" indent="2"/>
    </xf>
    <xf numFmtId="4" fontId="7" fillId="0" borderId="0" xfId="0" applyNumberFormat="1" applyFont="1" applyFill="1" applyBorder="1" applyAlignment="1">
      <alignment horizontal="left" wrapText="1" indent="2"/>
    </xf>
    <xf numFmtId="4" fontId="7" fillId="0" borderId="23" xfId="0" applyNumberFormat="1" applyFont="1" applyFill="1" applyBorder="1" applyAlignment="1">
      <alignment horizontal="left" wrapText="1" indent="2"/>
    </xf>
    <xf numFmtId="4" fontId="7" fillId="0" borderId="17" xfId="0" applyNumberFormat="1" applyFont="1" applyFill="1" applyBorder="1" applyAlignment="1">
      <alignment horizontal="left" wrapText="1" indent="2"/>
    </xf>
    <xf numFmtId="4" fontId="7" fillId="0" borderId="10" xfId="0" applyNumberFormat="1" applyFont="1" applyFill="1" applyBorder="1" applyAlignment="1">
      <alignment horizontal="left" wrapText="1" indent="2"/>
    </xf>
    <xf numFmtId="4" fontId="7" fillId="0" borderId="24" xfId="0" applyNumberFormat="1" applyFont="1" applyFill="1" applyBorder="1" applyAlignment="1">
      <alignment horizontal="left" wrapText="1" indent="2"/>
    </xf>
    <xf numFmtId="49" fontId="15" fillId="0" borderId="12" xfId="0" applyNumberFormat="1" applyFont="1" applyFill="1" applyBorder="1" applyAlignment="1">
      <alignment horizontal="center" vertical="top" wrapText="1"/>
    </xf>
    <xf numFmtId="49" fontId="15" fillId="0" borderId="16" xfId="0" applyNumberFormat="1" applyFont="1" applyFill="1" applyBorder="1" applyAlignment="1">
      <alignment horizontal="center" vertical="top" wrapText="1"/>
    </xf>
    <xf numFmtId="49" fontId="15" fillId="0" borderId="13" xfId="0" applyNumberFormat="1" applyFont="1" applyFill="1" applyBorder="1" applyAlignment="1">
      <alignment horizontal="center" vertical="top" wrapText="1"/>
    </xf>
    <xf numFmtId="4" fontId="15" fillId="0" borderId="19" xfId="0" applyNumberFormat="1" applyFont="1" applyFill="1" applyBorder="1" applyAlignment="1">
      <alignment horizontal="center"/>
    </xf>
    <xf numFmtId="4" fontId="15" fillId="0" borderId="20" xfId="0" applyNumberFormat="1" applyFont="1" applyFill="1" applyBorder="1" applyAlignment="1">
      <alignment horizontal="center"/>
    </xf>
    <xf numFmtId="4" fontId="15" fillId="0" borderId="21" xfId="0" applyNumberFormat="1" applyFont="1" applyFill="1" applyBorder="1" applyAlignment="1">
      <alignment horizontal="center"/>
    </xf>
    <xf numFmtId="4" fontId="15" fillId="0" borderId="22" xfId="0" applyNumberFormat="1" applyFont="1" applyFill="1" applyBorder="1" applyAlignment="1">
      <alignment horizontal="center"/>
    </xf>
    <xf numFmtId="4" fontId="15" fillId="0" borderId="0" xfId="0" applyNumberFormat="1" applyFont="1" applyFill="1" applyBorder="1" applyAlignment="1">
      <alignment horizontal="center"/>
    </xf>
    <xf numFmtId="4" fontId="15" fillId="0" borderId="23" xfId="0" applyNumberFormat="1" applyFont="1" applyFill="1" applyBorder="1" applyAlignment="1">
      <alignment horizontal="center"/>
    </xf>
    <xf numFmtId="4" fontId="15" fillId="0" borderId="17" xfId="0" applyNumberFormat="1" applyFont="1" applyFill="1" applyBorder="1" applyAlignment="1">
      <alignment horizontal="center"/>
    </xf>
    <xf numFmtId="4" fontId="15" fillId="0" borderId="10" xfId="0" applyNumberFormat="1" applyFont="1" applyFill="1" applyBorder="1" applyAlignment="1">
      <alignment horizontal="center"/>
    </xf>
    <xf numFmtId="4" fontId="15" fillId="0" borderId="24" xfId="0" applyNumberFormat="1" applyFont="1" applyFill="1" applyBorder="1" applyAlignment="1">
      <alignment horizontal="center"/>
    </xf>
    <xf numFmtId="4" fontId="15" fillId="0" borderId="19" xfId="0" applyNumberFormat="1" applyFont="1" applyFill="1" applyBorder="1" applyAlignment="1">
      <alignment horizontal="center" vertical="top" wrapText="1"/>
    </xf>
    <xf numFmtId="4" fontId="15" fillId="0" borderId="20" xfId="0" applyNumberFormat="1" applyFont="1" applyFill="1" applyBorder="1" applyAlignment="1">
      <alignment horizontal="center" vertical="top" wrapText="1"/>
    </xf>
    <xf numFmtId="4" fontId="15" fillId="0" borderId="22"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15" fillId="0" borderId="17"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4" fontId="7" fillId="0" borderId="15" xfId="0" applyNumberFormat="1" applyFont="1" applyFill="1" applyBorder="1" applyAlignment="1">
      <alignment horizontal="left" wrapText="1" indent="5"/>
    </xf>
    <xf numFmtId="4" fontId="7" fillId="0" borderId="14" xfId="0" applyNumberFormat="1" applyFont="1" applyFill="1" applyBorder="1" applyAlignment="1">
      <alignment horizontal="left" wrapText="1" indent="5"/>
    </xf>
    <xf numFmtId="4" fontId="7" fillId="0" borderId="18" xfId="0" applyNumberFormat="1" applyFont="1" applyFill="1" applyBorder="1" applyAlignment="1">
      <alignment horizontal="left" wrapText="1" indent="5"/>
    </xf>
    <xf numFmtId="4" fontId="7" fillId="0" borderId="15" xfId="0" applyNumberFormat="1" applyFont="1" applyFill="1" applyBorder="1" applyAlignment="1">
      <alignment horizontal="left" wrapText="1" indent="4"/>
    </xf>
    <xf numFmtId="4" fontId="7" fillId="0" borderId="14" xfId="0" applyNumberFormat="1" applyFont="1" applyFill="1" applyBorder="1" applyAlignment="1">
      <alignment horizontal="left" wrapText="1" indent="4"/>
    </xf>
    <xf numFmtId="4" fontId="7" fillId="0" borderId="18" xfId="0" applyNumberFormat="1" applyFont="1" applyFill="1" applyBorder="1" applyAlignment="1">
      <alignment horizontal="left" wrapText="1" indent="4"/>
    </xf>
    <xf numFmtId="4" fontId="7" fillId="0" borderId="11" xfId="0" applyNumberFormat="1" applyFont="1" applyFill="1" applyBorder="1" applyAlignment="1">
      <alignment horizontal="center" vertical="top" wrapText="1"/>
    </xf>
    <xf numFmtId="4" fontId="7" fillId="0"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11" xfId="0" applyNumberFormat="1" applyFont="1" applyFill="1" applyBorder="1" applyAlignment="1">
      <alignment/>
    </xf>
    <xf numFmtId="4" fontId="15" fillId="0" borderId="11" xfId="0" applyNumberFormat="1" applyFont="1" applyFill="1" applyBorder="1" applyAlignment="1">
      <alignment horizontal="center" wrapText="1"/>
    </xf>
    <xf numFmtId="4" fontId="7" fillId="0" borderId="12" xfId="0" applyNumberFormat="1" applyFont="1" applyFill="1" applyBorder="1" applyAlignment="1">
      <alignment horizontal="center" vertical="center"/>
    </xf>
    <xf numFmtId="4" fontId="7" fillId="0" borderId="16"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4" fontId="7" fillId="0" borderId="11" xfId="0" applyNumberFormat="1" applyFont="1" applyFill="1" applyBorder="1" applyAlignment="1">
      <alignment horizontal="left" vertical="top" wrapText="1" indent="1"/>
    </xf>
    <xf numFmtId="4" fontId="7" fillId="0" borderId="16" xfId="0" applyNumberFormat="1" applyFont="1" applyFill="1" applyBorder="1" applyAlignment="1">
      <alignment horizontal="center"/>
    </xf>
    <xf numFmtId="4" fontId="7" fillId="0" borderId="11" xfId="0" applyNumberFormat="1" applyFont="1" applyFill="1" applyBorder="1" applyAlignment="1">
      <alignment horizontal="left" vertical="top" wrapText="1" indent="2"/>
    </xf>
    <xf numFmtId="49" fontId="7" fillId="0" borderId="12"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 fontId="7" fillId="0" borderId="21" xfId="0" applyNumberFormat="1" applyFont="1" applyFill="1" applyBorder="1" applyAlignment="1">
      <alignment horizontal="center" vertical="center"/>
    </xf>
    <xf numFmtId="4" fontId="7" fillId="0" borderId="22"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23" xfId="0" applyNumberFormat="1" applyFont="1" applyFill="1" applyBorder="1" applyAlignment="1">
      <alignment horizontal="center" vertical="center"/>
    </xf>
    <xf numFmtId="4" fontId="7" fillId="0" borderId="17"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4" fontId="7" fillId="0" borderId="24" xfId="0" applyNumberFormat="1" applyFont="1" applyFill="1" applyBorder="1" applyAlignment="1">
      <alignment horizontal="center" vertical="center"/>
    </xf>
    <xf numFmtId="4" fontId="7" fillId="0" borderId="11" xfId="0" applyNumberFormat="1" applyFont="1" applyFill="1" applyBorder="1" applyAlignment="1">
      <alignment horizontal="center" wrapText="1"/>
    </xf>
    <xf numFmtId="4" fontId="7" fillId="0" borderId="15"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6" fillId="0" borderId="16" xfId="0" applyFont="1" applyFill="1" applyBorder="1" applyAlignment="1">
      <alignment/>
    </xf>
    <xf numFmtId="0" fontId="26" fillId="0" borderId="13" xfId="0" applyFont="1" applyFill="1" applyBorder="1" applyAlignment="1">
      <alignment/>
    </xf>
    <xf numFmtId="0" fontId="11" fillId="0" borderId="0" xfId="0" applyFont="1" applyFill="1" applyAlignment="1">
      <alignment horizontal="center" wrapText="1"/>
    </xf>
    <xf numFmtId="0" fontId="1" fillId="0" borderId="0" xfId="0" applyFont="1" applyFill="1" applyBorder="1" applyAlignment="1">
      <alignment/>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4"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7" fillId="0" borderId="15" xfId="0" applyFont="1" applyFill="1" applyBorder="1" applyAlignment="1">
      <alignment horizontal="left" vertical="top" wrapText="1" indent="12"/>
    </xf>
    <xf numFmtId="0" fontId="7" fillId="0" borderId="14" xfId="0" applyFont="1" applyFill="1" applyBorder="1" applyAlignment="1">
      <alignment horizontal="left" vertical="top" wrapText="1" indent="12"/>
    </xf>
    <xf numFmtId="0" fontId="7" fillId="0" borderId="18" xfId="0" applyFont="1" applyFill="1" applyBorder="1" applyAlignment="1">
      <alignment horizontal="left" vertical="top" wrapText="1" indent="12"/>
    </xf>
    <xf numFmtId="0" fontId="7" fillId="0" borderId="11" xfId="0" applyFont="1" applyFill="1" applyBorder="1" applyAlignment="1">
      <alignment horizontal="left" vertical="top" wrapText="1" indent="12"/>
    </xf>
    <xf numFmtId="0" fontId="7" fillId="0" borderId="11" xfId="0" applyFont="1" applyFill="1" applyBorder="1" applyAlignment="1">
      <alignment horizontal="left" vertical="top" wrapText="1" indent="1"/>
    </xf>
    <xf numFmtId="0" fontId="7" fillId="0" borderId="15" xfId="0" applyFont="1" applyFill="1" applyBorder="1" applyAlignment="1">
      <alignment horizontal="left" vertical="top" wrapText="1" indent="14"/>
    </xf>
    <xf numFmtId="0" fontId="7" fillId="0" borderId="14" xfId="0" applyFont="1" applyFill="1" applyBorder="1" applyAlignment="1">
      <alignment horizontal="left" vertical="top" wrapText="1" indent="14"/>
    </xf>
    <xf numFmtId="0" fontId="7" fillId="0" borderId="18" xfId="0" applyFont="1" applyFill="1" applyBorder="1" applyAlignment="1">
      <alignment horizontal="left" vertical="top" wrapText="1" indent="14"/>
    </xf>
    <xf numFmtId="0" fontId="7"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0" fontId="7" fillId="0" borderId="19" xfId="0" applyFont="1" applyFill="1" applyBorder="1" applyAlignment="1">
      <alignment horizontal="left" vertical="top" wrapText="1" indent="1"/>
    </xf>
    <xf numFmtId="0" fontId="7" fillId="0" borderId="20" xfId="0" applyFont="1" applyFill="1" applyBorder="1" applyAlignment="1">
      <alignment horizontal="left" vertical="top" wrapText="1" indent="1"/>
    </xf>
    <xf numFmtId="0" fontId="7" fillId="0" borderId="21" xfId="0" applyFont="1" applyFill="1" applyBorder="1" applyAlignment="1">
      <alignment horizontal="left" vertical="top" wrapText="1" indent="1"/>
    </xf>
    <xf numFmtId="0" fontId="7" fillId="0" borderId="22"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7" fillId="0" borderId="23" xfId="0" applyFont="1" applyFill="1" applyBorder="1" applyAlignment="1">
      <alignment horizontal="left" vertical="top" wrapText="1" indent="1"/>
    </xf>
    <xf numFmtId="0" fontId="7" fillId="0" borderId="17" xfId="0" applyFont="1" applyFill="1" applyBorder="1" applyAlignment="1">
      <alignment horizontal="left" vertical="top" wrapText="1" indent="1"/>
    </xf>
    <xf numFmtId="0" fontId="7" fillId="0" borderId="10" xfId="0" applyFont="1" applyFill="1" applyBorder="1" applyAlignment="1">
      <alignment horizontal="left" vertical="top" wrapText="1" indent="1"/>
    </xf>
    <xf numFmtId="0" fontId="7" fillId="0" borderId="24" xfId="0" applyFont="1" applyFill="1" applyBorder="1" applyAlignment="1">
      <alignment horizontal="left" vertical="top" wrapText="1" inden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left" vertical="top" wrapText="1" indent="10"/>
    </xf>
    <xf numFmtId="0" fontId="7" fillId="0" borderId="14" xfId="0" applyFont="1" applyFill="1" applyBorder="1" applyAlignment="1">
      <alignment horizontal="left" vertical="top" wrapText="1" indent="10"/>
    </xf>
    <xf numFmtId="0" fontId="7" fillId="0" borderId="18" xfId="0" applyFont="1" applyFill="1" applyBorder="1" applyAlignment="1">
      <alignment horizontal="left" vertical="top" wrapText="1" indent="10"/>
    </xf>
    <xf numFmtId="0" fontId="7" fillId="0" borderId="15" xfId="0" applyFont="1" applyFill="1" applyBorder="1" applyAlignment="1">
      <alignment horizontal="left" vertical="top" wrapText="1" indent="7"/>
    </xf>
    <xf numFmtId="0" fontId="7" fillId="0" borderId="14" xfId="0" applyFont="1" applyFill="1" applyBorder="1" applyAlignment="1">
      <alignment horizontal="left" vertical="top" wrapText="1" indent="7"/>
    </xf>
    <xf numFmtId="0" fontId="7" fillId="0" borderId="18" xfId="0" applyFont="1" applyFill="1" applyBorder="1" applyAlignment="1">
      <alignment horizontal="left" vertical="top" wrapText="1" indent="7"/>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top" wrapText="1" indent="14"/>
    </xf>
    <xf numFmtId="2" fontId="7" fillId="0" borderId="15" xfId="0" applyNumberFormat="1" applyFont="1" applyFill="1" applyBorder="1" applyAlignment="1">
      <alignment horizontal="center" vertical="center" wrapText="1"/>
    </xf>
    <xf numFmtId="0" fontId="7" fillId="0" borderId="15" xfId="0" applyFont="1" applyFill="1" applyBorder="1" applyAlignment="1">
      <alignment horizontal="left" vertical="top" wrapText="1" indent="3"/>
    </xf>
    <xf numFmtId="0" fontId="7" fillId="0" borderId="14" xfId="0" applyFont="1" applyFill="1" applyBorder="1" applyAlignment="1">
      <alignment horizontal="left" vertical="top" wrapText="1" indent="3"/>
    </xf>
    <xf numFmtId="0" fontId="7" fillId="0" borderId="18" xfId="0" applyFont="1" applyFill="1" applyBorder="1" applyAlignment="1">
      <alignment horizontal="left" vertical="top" wrapText="1" indent="3"/>
    </xf>
    <xf numFmtId="0" fontId="7" fillId="0" borderId="15"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5" xfId="0" applyFont="1" applyFill="1" applyBorder="1" applyAlignment="1">
      <alignment horizontal="left" vertical="top" wrapText="1" indent="5"/>
    </xf>
    <xf numFmtId="0" fontId="7" fillId="0" borderId="14" xfId="0" applyFont="1" applyFill="1" applyBorder="1" applyAlignment="1">
      <alignment horizontal="left" vertical="top" wrapText="1" indent="5"/>
    </xf>
    <xf numFmtId="0" fontId="7" fillId="0" borderId="18" xfId="0" applyFont="1" applyFill="1" applyBorder="1" applyAlignment="1">
      <alignment horizontal="left" vertical="top" wrapText="1" indent="5"/>
    </xf>
    <xf numFmtId="0" fontId="7" fillId="0" borderId="11" xfId="0" applyFont="1" applyFill="1" applyBorder="1" applyAlignment="1">
      <alignment horizontal="left" vertical="top" wrapText="1" indent="5"/>
    </xf>
    <xf numFmtId="0" fontId="15" fillId="0" borderId="15" xfId="0" applyFont="1" applyFill="1" applyBorder="1" applyAlignment="1">
      <alignment horizontal="justify" vertical="top" wrapText="1"/>
    </xf>
    <xf numFmtId="0" fontId="15" fillId="0" borderId="14" xfId="0" applyFont="1" applyFill="1" applyBorder="1" applyAlignment="1">
      <alignment horizontal="justify" vertical="top" wrapText="1"/>
    </xf>
    <xf numFmtId="0" fontId="15" fillId="0" borderId="18" xfId="0" applyFont="1" applyFill="1" applyBorder="1" applyAlignment="1">
      <alignment horizontal="justify" vertical="top" wrapText="1"/>
    </xf>
    <xf numFmtId="0" fontId="15" fillId="0" borderId="15"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8" xfId="0" applyFont="1" applyFill="1" applyBorder="1" applyAlignment="1">
      <alignment horizontal="center" vertical="top" wrapText="1"/>
    </xf>
    <xf numFmtId="2"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15" xfId="0" applyFont="1" applyFill="1" applyBorder="1" applyAlignment="1">
      <alignment horizontal="left" vertical="top" wrapText="1" indent="2"/>
    </xf>
    <xf numFmtId="0" fontId="7" fillId="0" borderId="14" xfId="0" applyFont="1" applyFill="1" applyBorder="1" applyAlignment="1">
      <alignment horizontal="left" vertical="top" wrapText="1" indent="2"/>
    </xf>
    <xf numFmtId="0" fontId="7" fillId="0" borderId="18" xfId="0" applyFont="1" applyFill="1" applyBorder="1" applyAlignment="1">
      <alignment horizontal="left" vertical="top" wrapText="1" indent="2"/>
    </xf>
    <xf numFmtId="0" fontId="7" fillId="0" borderId="11" xfId="0" applyFont="1" applyFill="1" applyBorder="1" applyAlignment="1">
      <alignment horizontal="left" vertical="top" wrapText="1" indent="2"/>
    </xf>
    <xf numFmtId="0" fontId="15" fillId="0" borderId="1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6" fillId="0" borderId="15"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18"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8" xfId="0" applyFont="1" applyFill="1" applyBorder="1" applyAlignment="1">
      <alignment horizontal="center" vertical="top" wrapText="1"/>
    </xf>
    <xf numFmtId="0" fontId="7" fillId="0" borderId="19" xfId="0" applyFont="1" applyFill="1" applyBorder="1" applyAlignment="1">
      <alignment horizontal="left" vertical="top" wrapText="1" indent="12"/>
    </xf>
    <xf numFmtId="0" fontId="7" fillId="0" borderId="20" xfId="0" applyFont="1" applyFill="1" applyBorder="1" applyAlignment="1">
      <alignment horizontal="left" vertical="top" wrapText="1" indent="12"/>
    </xf>
    <xf numFmtId="0" fontId="7" fillId="0" borderId="21" xfId="0" applyFont="1" applyFill="1" applyBorder="1" applyAlignment="1">
      <alignment horizontal="left" vertical="top" wrapText="1" indent="12"/>
    </xf>
    <xf numFmtId="0" fontId="7" fillId="0" borderId="17" xfId="0" applyFont="1" applyFill="1" applyBorder="1" applyAlignment="1">
      <alignment horizontal="left" vertical="top" wrapText="1" indent="12"/>
    </xf>
    <xf numFmtId="0" fontId="7" fillId="0" borderId="10" xfId="0" applyFont="1" applyFill="1" applyBorder="1" applyAlignment="1">
      <alignment horizontal="left" vertical="top" wrapText="1" indent="12"/>
    </xf>
    <xf numFmtId="0" fontId="7" fillId="0" borderId="24" xfId="0" applyFont="1" applyFill="1" applyBorder="1" applyAlignment="1">
      <alignment horizontal="left" vertical="top" wrapText="1" indent="12"/>
    </xf>
    <xf numFmtId="0" fontId="7" fillId="0" borderId="11" xfId="0" applyFont="1" applyFill="1" applyBorder="1" applyAlignment="1">
      <alignment horizontal="left" wrapText="1" indent="11"/>
    </xf>
    <xf numFmtId="4" fontId="7"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top" wrapText="1" indent="3"/>
    </xf>
    <xf numFmtId="0" fontId="7" fillId="0" borderId="11" xfId="0" applyFont="1" applyFill="1" applyBorder="1" applyAlignment="1">
      <alignment horizontal="left" wrapText="1" indent="8"/>
    </xf>
    <xf numFmtId="0" fontId="7" fillId="0" borderId="11" xfId="0" applyFont="1" applyFill="1" applyBorder="1" applyAlignment="1">
      <alignment horizontal="left" wrapText="1" indent="10"/>
    </xf>
    <xf numFmtId="0" fontId="7" fillId="0" borderId="11" xfId="0" applyFont="1" applyFill="1" applyBorder="1" applyAlignment="1">
      <alignment horizontal="left" wrapText="1" indent="6"/>
    </xf>
    <xf numFmtId="0" fontId="7" fillId="0" borderId="11" xfId="0" applyFont="1" applyFill="1" applyBorder="1" applyAlignment="1">
      <alignment horizontal="center" vertical="top" wrapText="1"/>
    </xf>
    <xf numFmtId="0" fontId="15" fillId="0" borderId="11" xfId="0" applyFont="1" applyFill="1" applyBorder="1" applyAlignment="1">
      <alignment horizontal="justify" wrapText="1"/>
    </xf>
    <xf numFmtId="0" fontId="1" fillId="0" borderId="12" xfId="0" applyFont="1" applyFill="1" applyBorder="1" applyAlignment="1">
      <alignment horizontal="center"/>
    </xf>
    <xf numFmtId="0" fontId="1" fillId="0" borderId="13" xfId="0" applyFont="1" applyFill="1" applyBorder="1" applyAlignment="1">
      <alignment horizontal="center"/>
    </xf>
    <xf numFmtId="0" fontId="16" fillId="0" borderId="11" xfId="0" applyFont="1" applyFill="1" applyBorder="1" applyAlignment="1">
      <alignment horizontal="center" vertical="top" wrapText="1"/>
    </xf>
    <xf numFmtId="0" fontId="12" fillId="0" borderId="14" xfId="0" applyFont="1" applyFill="1" applyBorder="1" applyAlignment="1">
      <alignment horizontal="left" wrapText="1"/>
    </xf>
    <xf numFmtId="0" fontId="12" fillId="0" borderId="14" xfId="0" applyFont="1" applyFill="1" applyBorder="1" applyAlignment="1">
      <alignment horizontal="left"/>
    </xf>
    <xf numFmtId="0" fontId="11" fillId="0" borderId="10" xfId="0" applyFont="1" applyFill="1" applyBorder="1" applyAlignment="1">
      <alignment horizontal="center" wrapText="1"/>
    </xf>
    <xf numFmtId="0" fontId="12" fillId="0" borderId="20" xfId="0" applyFont="1" applyFill="1" applyBorder="1" applyAlignment="1">
      <alignment horizontal="left" wrapText="1"/>
    </xf>
    <xf numFmtId="0" fontId="12" fillId="0" borderId="20" xfId="0" applyFont="1" applyFill="1" applyBorder="1" applyAlignment="1">
      <alignment horizontal="left"/>
    </xf>
    <xf numFmtId="0" fontId="12" fillId="0" borderId="0" xfId="0" applyFont="1" applyFill="1" applyAlignment="1">
      <alignment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2" fillId="0" borderId="20" xfId="0" applyFont="1" applyFill="1" applyBorder="1" applyAlignment="1">
      <alignment horizontal="center" vertical="top"/>
    </xf>
    <xf numFmtId="0" fontId="12" fillId="0" borderId="11" xfId="0" applyFont="1" applyFill="1" applyBorder="1" applyAlignment="1">
      <alignment/>
    </xf>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22" xfId="0" applyFont="1" applyFill="1" applyBorder="1" applyAlignment="1">
      <alignment horizontal="center" wrapText="1"/>
    </xf>
    <xf numFmtId="0" fontId="12" fillId="0" borderId="0" xfId="0" applyFont="1" applyFill="1" applyBorder="1" applyAlignment="1">
      <alignment horizontal="center" wrapText="1"/>
    </xf>
    <xf numFmtId="0" fontId="12" fillId="0" borderId="23" xfId="0" applyFont="1" applyFill="1" applyBorder="1" applyAlignment="1">
      <alignment horizontal="center" wrapText="1"/>
    </xf>
    <xf numFmtId="0" fontId="12" fillId="0" borderId="17" xfId="0" applyFont="1" applyFill="1" applyBorder="1" applyAlignment="1">
      <alignment horizontal="center" wrapText="1"/>
    </xf>
    <xf numFmtId="0" fontId="12" fillId="0" borderId="10" xfId="0" applyFont="1" applyFill="1" applyBorder="1" applyAlignment="1">
      <alignment horizontal="center" wrapText="1"/>
    </xf>
    <xf numFmtId="0" fontId="12" fillId="0" borderId="24" xfId="0" applyFont="1" applyFill="1" applyBorder="1" applyAlignment="1">
      <alignment horizontal="center" wrapText="1"/>
    </xf>
    <xf numFmtId="0" fontId="8" fillId="0" borderId="0" xfId="0" applyFont="1" applyFill="1" applyAlignment="1">
      <alignment wrapText="1"/>
    </xf>
    <xf numFmtId="0" fontId="12" fillId="0" borderId="0" xfId="0" applyFont="1" applyFill="1" applyBorder="1" applyAlignment="1">
      <alignment horizontal="left" wrapText="1"/>
    </xf>
    <xf numFmtId="0" fontId="12" fillId="0" borderId="10" xfId="0" applyFont="1" applyFill="1" applyBorder="1" applyAlignment="1">
      <alignment horizontal="left" wrapText="1"/>
    </xf>
    <xf numFmtId="0" fontId="12" fillId="0" borderId="10" xfId="0" applyFont="1" applyBorder="1" applyAlignment="1">
      <alignment wrapText="1"/>
    </xf>
    <xf numFmtId="0" fontId="12" fillId="0" borderId="0" xfId="0" applyFont="1" applyBorder="1" applyAlignment="1">
      <alignment horizontal="left" wrapText="1"/>
    </xf>
    <xf numFmtId="0" fontId="12" fillId="0" borderId="10" xfId="0" applyFont="1" applyBorder="1" applyAlignment="1">
      <alignment horizontal="left" wrapText="1"/>
    </xf>
    <xf numFmtId="14" fontId="1" fillId="0" borderId="19" xfId="0" applyNumberFormat="1" applyFont="1" applyFill="1" applyBorder="1" applyAlignment="1">
      <alignment horizontal="center" wrapText="1"/>
    </xf>
    <xf numFmtId="14" fontId="1" fillId="0" borderId="20" xfId="0" applyNumberFormat="1" applyFont="1" applyFill="1" applyBorder="1" applyAlignment="1">
      <alignment horizontal="center" wrapText="1"/>
    </xf>
    <xf numFmtId="0" fontId="12" fillId="0" borderId="11" xfId="0" applyFont="1" applyFill="1" applyBorder="1" applyAlignment="1">
      <alignment horizontal="center" wrapText="1"/>
    </xf>
    <xf numFmtId="0" fontId="12" fillId="0" borderId="23" xfId="0" applyFont="1" applyFill="1" applyBorder="1" applyAlignment="1">
      <alignment horizontal="right" wrapText="1"/>
    </xf>
    <xf numFmtId="0" fontId="9" fillId="0" borderId="0" xfId="0" applyFont="1" applyFill="1" applyBorder="1" applyAlignment="1">
      <alignment horizontal="center"/>
    </xf>
    <xf numFmtId="0" fontId="8" fillId="0" borderId="20" xfId="0" applyFont="1" applyFill="1" applyBorder="1" applyAlignment="1">
      <alignment horizontal="right"/>
    </xf>
    <xf numFmtId="0" fontId="12" fillId="0" borderId="0" xfId="0" applyFont="1" applyFill="1" applyBorder="1" applyAlignment="1">
      <alignment horizontal="right"/>
    </xf>
    <xf numFmtId="0" fontId="11" fillId="0" borderId="0" xfId="0" applyFont="1" applyFill="1" applyBorder="1" applyAlignment="1">
      <alignment horizontal="center"/>
    </xf>
    <xf numFmtId="0" fontId="11" fillId="0" borderId="23" xfId="0" applyFont="1" applyFill="1" applyBorder="1" applyAlignment="1">
      <alignment horizontal="center"/>
    </xf>
    <xf numFmtId="0" fontId="8" fillId="0" borderId="11" xfId="0" applyFont="1" applyFill="1" applyBorder="1" applyAlignment="1">
      <alignment horizontal="center" wrapText="1"/>
    </xf>
    <xf numFmtId="14" fontId="7" fillId="0" borderId="11" xfId="0" applyNumberFormat="1" applyFont="1" applyFill="1" applyBorder="1" applyAlignment="1">
      <alignment horizontal="center" wrapText="1"/>
    </xf>
    <xf numFmtId="14" fontId="13" fillId="0" borderId="11" xfId="0" applyNumberFormat="1" applyFont="1" applyFill="1" applyBorder="1" applyAlignment="1">
      <alignment horizontal="center" wrapText="1"/>
    </xf>
    <xf numFmtId="0" fontId="6" fillId="0" borderId="0" xfId="0" applyFont="1" applyAlignment="1">
      <alignment horizontal="right"/>
    </xf>
    <xf numFmtId="0" fontId="12" fillId="0" borderId="0" xfId="0" applyFont="1" applyFill="1" applyAlignment="1">
      <alignment horizontal="center"/>
    </xf>
    <xf numFmtId="0" fontId="8" fillId="0" borderId="0" xfId="0" applyFont="1" applyFill="1" applyBorder="1" applyAlignment="1">
      <alignment horizontal="center"/>
    </xf>
    <xf numFmtId="0" fontId="12" fillId="0" borderId="10" xfId="0" applyFont="1"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40"/>
  <sheetViews>
    <sheetView tabSelected="1" zoomScale="70" zoomScaleNormal="70" zoomScalePageLayoutView="0" workbookViewId="0" topLeftCell="Q219">
      <selection activeCell="U239" sqref="U239"/>
    </sheetView>
  </sheetViews>
  <sheetFormatPr defaultColWidth="9.00390625" defaultRowHeight="12.75"/>
  <cols>
    <col min="1" max="1" width="18.00390625" style="2" customWidth="1"/>
    <col min="2" max="2" width="10.375" style="2" customWidth="1"/>
    <col min="3" max="3" width="9.25390625" style="2" customWidth="1"/>
    <col min="4" max="4" width="7.625" style="2" customWidth="1"/>
    <col min="5" max="5" width="5.875" style="2" customWidth="1"/>
    <col min="6" max="6" width="6.75390625" style="2" customWidth="1"/>
    <col min="7" max="7" width="2.625" style="2" customWidth="1"/>
    <col min="8" max="8" width="23.75390625" style="2" customWidth="1"/>
    <col min="9" max="9" width="5.125" style="101" customWidth="1"/>
    <col min="10" max="10" width="5.875" style="2" customWidth="1"/>
    <col min="11" max="11" width="4.125" style="2" customWidth="1"/>
    <col min="12" max="12" width="4.00390625" style="2" customWidth="1"/>
    <col min="13" max="13" width="6.875" style="2" customWidth="1"/>
    <col min="14" max="14" width="2.75390625" style="2" customWidth="1"/>
    <col min="15" max="15" width="7.75390625" style="2" customWidth="1"/>
    <col min="16" max="16" width="13.125" style="1" customWidth="1"/>
    <col min="17" max="17" width="20.125" style="1" customWidth="1"/>
    <col min="18" max="18" width="15.625" style="1" customWidth="1"/>
    <col min="19" max="20" width="18.375" style="1" customWidth="1"/>
    <col min="21" max="21" width="17.25390625" style="1" customWidth="1"/>
    <col min="22" max="22" width="18.375" style="1" customWidth="1"/>
    <col min="23" max="24" width="18.75390625" style="1" customWidth="1"/>
    <col min="25" max="25" width="17.25390625" style="1" customWidth="1"/>
    <col min="26" max="26" width="25.125" style="1" customWidth="1"/>
    <col min="27" max="16384" width="9.125" style="1" customWidth="1"/>
  </cols>
  <sheetData>
    <row r="1" spans="1:15" s="4" customFormat="1" ht="12.75">
      <c r="A1" s="3"/>
      <c r="B1" s="3"/>
      <c r="C1" s="3"/>
      <c r="D1" s="3"/>
      <c r="E1" s="3"/>
      <c r="F1" s="3"/>
      <c r="G1" s="3"/>
      <c r="H1" s="3"/>
      <c r="I1" s="99"/>
      <c r="J1" s="3"/>
      <c r="K1" s="3"/>
      <c r="L1" s="3"/>
      <c r="M1" s="3"/>
      <c r="N1" s="3"/>
      <c r="O1" s="3"/>
    </row>
    <row r="2" spans="1:26" s="4" customFormat="1" ht="12.75">
      <c r="A2" s="3"/>
      <c r="B2" s="3"/>
      <c r="C2" s="3"/>
      <c r="D2" s="3"/>
      <c r="E2" s="3"/>
      <c r="F2" s="3"/>
      <c r="G2" s="3"/>
      <c r="H2" s="3"/>
      <c r="I2" s="99"/>
      <c r="J2" s="3"/>
      <c r="K2" s="3"/>
      <c r="L2" s="3"/>
      <c r="M2" s="3"/>
      <c r="N2" s="350" t="s">
        <v>66</v>
      </c>
      <c r="O2" s="350"/>
      <c r="P2" s="350"/>
      <c r="Q2" s="350"/>
      <c r="R2" s="350"/>
      <c r="S2" s="350"/>
      <c r="T2" s="350"/>
      <c r="U2" s="350"/>
      <c r="V2" s="350"/>
      <c r="W2" s="350"/>
      <c r="X2" s="350"/>
      <c r="Y2" s="350"/>
      <c r="Z2" s="350"/>
    </row>
    <row r="3" spans="1:26" s="4" customFormat="1" ht="12.75">
      <c r="A3" s="3"/>
      <c r="B3" s="3"/>
      <c r="C3" s="3"/>
      <c r="D3" s="3"/>
      <c r="E3" s="3"/>
      <c r="F3" s="3"/>
      <c r="G3" s="3"/>
      <c r="H3" s="3"/>
      <c r="I3" s="99"/>
      <c r="J3" s="3"/>
      <c r="K3" s="3"/>
      <c r="L3" s="3"/>
      <c r="M3" s="3"/>
      <c r="N3" s="6"/>
      <c r="O3" s="6"/>
      <c r="P3" s="5"/>
      <c r="Q3" s="5"/>
      <c r="R3" s="5"/>
      <c r="S3" s="5"/>
      <c r="T3" s="5"/>
      <c r="U3" s="5"/>
      <c r="V3" s="5"/>
      <c r="W3" s="5"/>
      <c r="X3" s="5"/>
      <c r="Y3" s="5"/>
      <c r="Z3" s="5"/>
    </row>
    <row r="4" spans="1:26" s="12" customFormat="1" ht="20.25">
      <c r="A4" s="74" t="s">
        <v>231</v>
      </c>
      <c r="B4" s="74"/>
      <c r="C4" s="74"/>
      <c r="D4" s="74"/>
      <c r="E4" s="74"/>
      <c r="F4" s="74"/>
      <c r="G4" s="74"/>
      <c r="H4" s="74"/>
      <c r="N4" s="13"/>
      <c r="O4" s="13"/>
      <c r="P4" s="13"/>
      <c r="Q4" s="13"/>
      <c r="R4" s="13"/>
      <c r="S4" s="13"/>
      <c r="T4" s="13"/>
      <c r="U4" s="351" t="s">
        <v>8</v>
      </c>
      <c r="V4" s="351"/>
      <c r="W4" s="351"/>
      <c r="X4" s="351"/>
      <c r="Y4" s="351"/>
      <c r="Z4" s="351"/>
    </row>
    <row r="5" spans="1:26" s="12" customFormat="1" ht="18.75" customHeight="1">
      <c r="A5" s="93" t="s">
        <v>232</v>
      </c>
      <c r="B5" s="93"/>
      <c r="C5" s="93"/>
      <c r="D5" s="93"/>
      <c r="E5" s="93"/>
      <c r="F5" s="93"/>
      <c r="G5" s="93"/>
      <c r="H5" s="93"/>
      <c r="N5" s="15"/>
      <c r="O5" s="15"/>
      <c r="P5" s="15"/>
      <c r="Q5" s="15"/>
      <c r="R5" s="15"/>
      <c r="S5" s="15"/>
      <c r="T5" s="15"/>
      <c r="U5" s="327"/>
      <c r="V5" s="327"/>
      <c r="W5" s="327"/>
      <c r="X5" s="327"/>
      <c r="Y5" s="327"/>
      <c r="Z5" s="327"/>
    </row>
    <row r="6" spans="1:26" s="2" customFormat="1" ht="21.75" customHeight="1">
      <c r="A6" s="93" t="s">
        <v>233</v>
      </c>
      <c r="B6" s="93"/>
      <c r="C6" s="93"/>
      <c r="D6" s="93"/>
      <c r="E6" s="93"/>
      <c r="F6" s="93"/>
      <c r="G6" s="93"/>
      <c r="H6" s="93"/>
      <c r="N6" s="15"/>
      <c r="O6" s="15"/>
      <c r="P6" s="15"/>
      <c r="Q6" s="15"/>
      <c r="R6" s="15"/>
      <c r="S6" s="15"/>
      <c r="T6" s="15"/>
      <c r="U6" s="327"/>
      <c r="V6" s="327"/>
      <c r="W6" s="327"/>
      <c r="X6" s="327"/>
      <c r="Y6" s="327"/>
      <c r="Z6" s="327"/>
    </row>
    <row r="7" spans="1:29" s="16" customFormat="1" ht="24" customHeight="1">
      <c r="A7" s="94" t="s">
        <v>234</v>
      </c>
      <c r="B7" s="94"/>
      <c r="C7" s="94"/>
      <c r="D7" s="94"/>
      <c r="E7" s="94"/>
      <c r="F7" s="94"/>
      <c r="G7" s="94"/>
      <c r="H7" s="94"/>
      <c r="N7" s="15"/>
      <c r="O7" s="15"/>
      <c r="P7" s="15"/>
      <c r="Q7" s="15"/>
      <c r="R7" s="15"/>
      <c r="S7" s="15"/>
      <c r="T7" s="15"/>
      <c r="U7" s="62"/>
      <c r="V7" s="327" t="s">
        <v>217</v>
      </c>
      <c r="W7" s="327"/>
      <c r="X7" s="327"/>
      <c r="Y7" s="327"/>
      <c r="Z7" s="327"/>
      <c r="AA7" s="33"/>
      <c r="AB7" s="33"/>
      <c r="AC7" s="33"/>
    </row>
    <row r="8" spans="1:26" s="16" customFormat="1" ht="20.25">
      <c r="A8" s="72"/>
      <c r="B8" s="72"/>
      <c r="C8" s="72"/>
      <c r="D8" s="72"/>
      <c r="E8" s="72"/>
      <c r="F8" s="72"/>
      <c r="G8" s="72"/>
      <c r="H8" s="72"/>
      <c r="N8" s="17"/>
      <c r="O8" s="17"/>
      <c r="P8" s="17"/>
      <c r="Q8" s="17"/>
      <c r="R8" s="17"/>
      <c r="S8" s="17"/>
      <c r="T8" s="17"/>
      <c r="U8" s="352" t="s">
        <v>9</v>
      </c>
      <c r="V8" s="352"/>
      <c r="W8" s="352"/>
      <c r="X8" s="352"/>
      <c r="Y8" s="352"/>
      <c r="Z8" s="352"/>
    </row>
    <row r="9" spans="1:26" s="2" customFormat="1" ht="20.25">
      <c r="A9" s="74"/>
      <c r="B9" s="74"/>
      <c r="C9" s="74"/>
      <c r="D9" s="72" t="s">
        <v>236</v>
      </c>
      <c r="E9" s="93"/>
      <c r="F9" s="93"/>
      <c r="G9" s="93"/>
      <c r="H9" s="93"/>
      <c r="N9" s="211"/>
      <c r="O9" s="211"/>
      <c r="P9" s="211"/>
      <c r="Q9" s="211"/>
      <c r="R9" s="10"/>
      <c r="S9" s="10"/>
      <c r="T9" s="10"/>
      <c r="U9" s="73"/>
      <c r="V9" s="353" t="s">
        <v>218</v>
      </c>
      <c r="W9" s="353"/>
      <c r="X9" s="353"/>
      <c r="Y9" s="353"/>
      <c r="Z9" s="353"/>
    </row>
    <row r="10" spans="1:26" s="2" customFormat="1" ht="20.25">
      <c r="A10" s="75"/>
      <c r="B10" s="75"/>
      <c r="C10" s="75"/>
      <c r="D10" s="72" t="s">
        <v>235</v>
      </c>
      <c r="E10" s="72"/>
      <c r="F10" s="72"/>
      <c r="G10" s="72"/>
      <c r="H10" s="72"/>
      <c r="N10" s="342"/>
      <c r="O10" s="342"/>
      <c r="P10" s="342"/>
      <c r="Q10" s="342"/>
      <c r="R10" s="18"/>
      <c r="S10" s="18"/>
      <c r="T10" s="18"/>
      <c r="U10" s="74"/>
      <c r="V10" s="343" t="s">
        <v>10</v>
      </c>
      <c r="W10" s="343"/>
      <c r="X10" s="343"/>
      <c r="Y10" s="343"/>
      <c r="Z10" s="343"/>
    </row>
    <row r="11" spans="1:26" s="2" customFormat="1" ht="20.25">
      <c r="A11" s="74"/>
      <c r="B11" s="74"/>
      <c r="C11" s="72"/>
      <c r="D11" s="72"/>
      <c r="E11" s="72"/>
      <c r="F11" s="72"/>
      <c r="G11" s="72"/>
      <c r="H11" s="72"/>
      <c r="I11" s="19"/>
      <c r="N11" s="20"/>
      <c r="O11" s="55"/>
      <c r="P11" s="21"/>
      <c r="Q11" s="22"/>
      <c r="R11" s="22"/>
      <c r="S11" s="22"/>
      <c r="T11" s="22"/>
      <c r="U11" s="75"/>
      <c r="V11" s="75"/>
      <c r="W11" s="75"/>
      <c r="X11" s="75"/>
      <c r="Y11" s="344" t="s">
        <v>237</v>
      </c>
      <c r="Z11" s="344"/>
    </row>
    <row r="12" spans="1:26" s="2" customFormat="1" ht="18.75">
      <c r="A12" s="76"/>
      <c r="B12" s="76"/>
      <c r="C12" s="76"/>
      <c r="D12" s="10"/>
      <c r="E12" s="10"/>
      <c r="F12" s="10"/>
      <c r="G12" s="10"/>
      <c r="H12" s="10"/>
      <c r="I12" s="101"/>
      <c r="N12" s="23"/>
      <c r="O12" s="22"/>
      <c r="P12" s="24"/>
      <c r="Q12" s="22"/>
      <c r="R12" s="22"/>
      <c r="S12" s="22"/>
      <c r="T12" s="22"/>
      <c r="U12" s="22"/>
      <c r="V12" s="22"/>
      <c r="W12" s="22"/>
      <c r="X12" s="22"/>
      <c r="Y12" s="22"/>
      <c r="Z12" s="14"/>
    </row>
    <row r="13" spans="1:26" s="25" customFormat="1" ht="20.25">
      <c r="A13" s="345" t="s">
        <v>229</v>
      </c>
      <c r="B13" s="345"/>
      <c r="C13" s="345"/>
      <c r="D13" s="345"/>
      <c r="E13" s="345"/>
      <c r="F13" s="345"/>
      <c r="G13" s="345"/>
      <c r="H13" s="345"/>
      <c r="I13" s="345"/>
      <c r="J13" s="345"/>
      <c r="K13" s="345"/>
      <c r="L13" s="345"/>
      <c r="M13" s="345"/>
      <c r="N13" s="345"/>
      <c r="O13" s="345"/>
      <c r="P13" s="345"/>
      <c r="Q13" s="345"/>
      <c r="R13" s="345"/>
      <c r="S13" s="345"/>
      <c r="T13" s="345"/>
      <c r="U13" s="345"/>
      <c r="V13" s="346"/>
      <c r="W13" s="347" t="s">
        <v>1</v>
      </c>
      <c r="X13" s="347"/>
      <c r="Y13" s="347"/>
      <c r="Z13" s="347"/>
    </row>
    <row r="14" spans="5:26" s="26" customFormat="1" ht="26.25">
      <c r="E14" s="20" t="s">
        <v>2</v>
      </c>
      <c r="F14" s="27">
        <v>1</v>
      </c>
      <c r="G14" s="21" t="s">
        <v>3</v>
      </c>
      <c r="H14" s="27" t="s">
        <v>230</v>
      </c>
      <c r="I14" s="103">
        <v>20</v>
      </c>
      <c r="J14" s="27">
        <v>16</v>
      </c>
      <c r="K14" s="12" t="s">
        <v>11</v>
      </c>
      <c r="L14" s="12"/>
      <c r="O14" s="28"/>
      <c r="P14" s="29"/>
      <c r="Q14" s="30"/>
      <c r="R14" s="30"/>
      <c r="S14" s="30"/>
      <c r="T14" s="30"/>
      <c r="U14" s="31"/>
      <c r="V14" s="32" t="s">
        <v>4</v>
      </c>
      <c r="W14" s="348"/>
      <c r="X14" s="348"/>
      <c r="Y14" s="349"/>
      <c r="Z14" s="349"/>
    </row>
    <row r="15" spans="3:28" s="2" customFormat="1" ht="15" customHeight="1">
      <c r="C15" s="20"/>
      <c r="D15" s="33"/>
      <c r="E15" s="33"/>
      <c r="F15" s="20"/>
      <c r="G15" s="34"/>
      <c r="H15" s="12"/>
      <c r="I15" s="100"/>
      <c r="J15" s="12"/>
      <c r="K15" s="12"/>
      <c r="L15" s="12"/>
      <c r="O15" s="23"/>
      <c r="P15" s="35"/>
      <c r="Q15" s="10"/>
      <c r="R15" s="10"/>
      <c r="S15" s="10"/>
      <c r="T15" s="10"/>
      <c r="U15" s="24"/>
      <c r="V15" s="36"/>
      <c r="W15" s="338"/>
      <c r="X15" s="339"/>
      <c r="Y15" s="339"/>
      <c r="Z15" s="339"/>
      <c r="AA15" s="10"/>
      <c r="AB15" s="10"/>
    </row>
    <row r="16" spans="1:28" s="37" customFormat="1" ht="45.75" customHeight="1">
      <c r="A16" s="332" t="s">
        <v>12</v>
      </c>
      <c r="B16" s="332"/>
      <c r="C16" s="332"/>
      <c r="D16" s="335" t="s">
        <v>212</v>
      </c>
      <c r="E16" s="335"/>
      <c r="F16" s="335"/>
      <c r="G16" s="335"/>
      <c r="H16" s="335"/>
      <c r="I16" s="335"/>
      <c r="J16" s="335"/>
      <c r="K16" s="335"/>
      <c r="L16" s="335"/>
      <c r="M16" s="335"/>
      <c r="N16" s="335"/>
      <c r="O16" s="335"/>
      <c r="P16" s="335"/>
      <c r="Q16" s="335"/>
      <c r="R16" s="335"/>
      <c r="S16" s="335"/>
      <c r="T16" s="56"/>
      <c r="U16" s="56"/>
      <c r="V16" s="60" t="s">
        <v>5</v>
      </c>
      <c r="W16" s="340">
        <v>6453053717</v>
      </c>
      <c r="X16" s="340"/>
      <c r="Y16" s="340"/>
      <c r="Z16" s="340"/>
      <c r="AA16" s="72"/>
      <c r="AB16" s="72"/>
    </row>
    <row r="17" spans="1:28" s="16" customFormat="1" ht="16.5" customHeight="1">
      <c r="A17" s="83"/>
      <c r="B17" s="83"/>
      <c r="C17" s="83"/>
      <c r="D17" s="57"/>
      <c r="E17" s="57"/>
      <c r="F17" s="57"/>
      <c r="G17" s="57"/>
      <c r="H17" s="57"/>
      <c r="I17" s="104"/>
      <c r="J17" s="57"/>
      <c r="K17" s="57"/>
      <c r="L17" s="57"/>
      <c r="M17" s="57"/>
      <c r="N17" s="57"/>
      <c r="O17" s="57"/>
      <c r="P17" s="57"/>
      <c r="Q17" s="57"/>
      <c r="R17" s="57"/>
      <c r="S17" s="57"/>
      <c r="T17" s="57"/>
      <c r="U17" s="57"/>
      <c r="V17" s="341" t="s">
        <v>7</v>
      </c>
      <c r="W17" s="323">
        <v>645301001</v>
      </c>
      <c r="X17" s="324"/>
      <c r="Y17" s="324"/>
      <c r="Z17" s="324"/>
      <c r="AA17" s="72"/>
      <c r="AB17" s="72"/>
    </row>
    <row r="18" spans="1:28" s="37" customFormat="1" ht="42" customHeight="1">
      <c r="A18" s="332" t="s">
        <v>13</v>
      </c>
      <c r="B18" s="332"/>
      <c r="C18" s="332"/>
      <c r="D18" s="335" t="s">
        <v>213</v>
      </c>
      <c r="E18" s="335"/>
      <c r="F18" s="335"/>
      <c r="G18" s="335"/>
      <c r="H18" s="335"/>
      <c r="I18" s="335"/>
      <c r="J18" s="335"/>
      <c r="K18" s="335"/>
      <c r="L18" s="335"/>
      <c r="M18" s="335"/>
      <c r="N18" s="335"/>
      <c r="O18" s="335"/>
      <c r="P18" s="335"/>
      <c r="Q18" s="335"/>
      <c r="R18" s="335"/>
      <c r="S18" s="335"/>
      <c r="T18" s="56"/>
      <c r="U18" s="56"/>
      <c r="V18" s="341"/>
      <c r="W18" s="329"/>
      <c r="X18" s="330"/>
      <c r="Y18" s="330"/>
      <c r="Z18" s="330"/>
      <c r="AA18" s="72"/>
      <c r="AB18" s="72"/>
    </row>
    <row r="19" spans="1:28" s="16" customFormat="1" ht="20.25">
      <c r="A19" s="15"/>
      <c r="B19" s="15"/>
      <c r="C19" s="15"/>
      <c r="D19" s="57"/>
      <c r="E19" s="58"/>
      <c r="F19" s="58"/>
      <c r="G19" s="58"/>
      <c r="H19" s="58"/>
      <c r="I19" s="105"/>
      <c r="J19" s="58"/>
      <c r="K19" s="58"/>
      <c r="L19" s="58"/>
      <c r="M19" s="58"/>
      <c r="N19" s="58"/>
      <c r="O19" s="58"/>
      <c r="P19" s="58"/>
      <c r="Q19" s="58"/>
      <c r="R19" s="58"/>
      <c r="S19" s="58"/>
      <c r="T19" s="58"/>
      <c r="U19" s="59"/>
      <c r="V19" s="60"/>
      <c r="W19" s="323"/>
      <c r="X19" s="324"/>
      <c r="Y19" s="324"/>
      <c r="Z19" s="324"/>
      <c r="AA19" s="72"/>
      <c r="AB19" s="72"/>
    </row>
    <row r="20" spans="1:28" s="2" customFormat="1" ht="20.25">
      <c r="A20" s="332" t="s">
        <v>6</v>
      </c>
      <c r="B20" s="332"/>
      <c r="C20" s="332"/>
      <c r="D20" s="335" t="s">
        <v>214</v>
      </c>
      <c r="E20" s="335"/>
      <c r="F20" s="335"/>
      <c r="G20" s="335"/>
      <c r="H20" s="335"/>
      <c r="I20" s="335"/>
      <c r="J20" s="335"/>
      <c r="K20" s="335"/>
      <c r="L20" s="335"/>
      <c r="M20" s="335"/>
      <c r="N20" s="335"/>
      <c r="O20" s="335"/>
      <c r="P20" s="335"/>
      <c r="Q20" s="335"/>
      <c r="R20" s="335"/>
      <c r="S20" s="335"/>
      <c r="T20" s="61"/>
      <c r="U20" s="61"/>
      <c r="V20" s="60"/>
      <c r="W20" s="329"/>
      <c r="X20" s="330"/>
      <c r="Y20" s="330"/>
      <c r="Z20" s="331"/>
      <c r="AA20" s="25"/>
      <c r="AB20" s="25"/>
    </row>
    <row r="21" spans="1:28" s="16" customFormat="1" ht="20.25">
      <c r="A21" s="84"/>
      <c r="B21" s="84"/>
      <c r="C21" s="84"/>
      <c r="D21" s="62"/>
      <c r="E21" s="62"/>
      <c r="F21" s="62"/>
      <c r="G21" s="62"/>
      <c r="H21" s="62"/>
      <c r="I21" s="106"/>
      <c r="J21" s="62"/>
      <c r="K21" s="62"/>
      <c r="L21" s="62"/>
      <c r="M21" s="62"/>
      <c r="N21" s="62"/>
      <c r="O21" s="62"/>
      <c r="P21" s="62"/>
      <c r="Q21" s="62"/>
      <c r="R21" s="62"/>
      <c r="S21" s="62"/>
      <c r="T21" s="62"/>
      <c r="U21" s="63"/>
      <c r="V21" s="25"/>
      <c r="W21" s="323"/>
      <c r="X21" s="324"/>
      <c r="Y21" s="324"/>
      <c r="Z21" s="325"/>
      <c r="AA21" s="25"/>
      <c r="AB21" s="25"/>
    </row>
    <row r="22" spans="1:28" s="37" customFormat="1" ht="20.25">
      <c r="A22" s="332" t="s">
        <v>14</v>
      </c>
      <c r="B22" s="332"/>
      <c r="C22" s="332"/>
      <c r="D22" s="336" t="s">
        <v>210</v>
      </c>
      <c r="E22" s="336"/>
      <c r="F22" s="336"/>
      <c r="G22" s="336"/>
      <c r="H22" s="336"/>
      <c r="I22" s="336"/>
      <c r="J22" s="336"/>
      <c r="K22" s="336"/>
      <c r="L22" s="336"/>
      <c r="M22" s="336"/>
      <c r="N22" s="336"/>
      <c r="O22" s="336"/>
      <c r="P22" s="336"/>
      <c r="Q22" s="336"/>
      <c r="R22" s="336"/>
      <c r="S22" s="336"/>
      <c r="T22" s="64"/>
      <c r="U22" s="64"/>
      <c r="V22" s="25"/>
      <c r="W22" s="326"/>
      <c r="X22" s="327"/>
      <c r="Y22" s="327"/>
      <c r="Z22" s="328"/>
      <c r="AA22" s="25"/>
      <c r="AB22" s="25"/>
    </row>
    <row r="23" spans="1:28" s="37" customFormat="1" ht="33.75" customHeight="1">
      <c r="A23" s="332"/>
      <c r="B23" s="332"/>
      <c r="C23" s="332"/>
      <c r="D23" s="337"/>
      <c r="E23" s="337"/>
      <c r="F23" s="337"/>
      <c r="G23" s="337"/>
      <c r="H23" s="337"/>
      <c r="I23" s="337"/>
      <c r="J23" s="337"/>
      <c r="K23" s="337"/>
      <c r="L23" s="337"/>
      <c r="M23" s="337"/>
      <c r="N23" s="337"/>
      <c r="O23" s="337"/>
      <c r="P23" s="337"/>
      <c r="Q23" s="337"/>
      <c r="R23" s="337"/>
      <c r="S23" s="337"/>
      <c r="T23" s="61"/>
      <c r="U23" s="61"/>
      <c r="V23" s="25"/>
      <c r="W23" s="329"/>
      <c r="X23" s="330"/>
      <c r="Y23" s="330"/>
      <c r="Z23" s="331"/>
      <c r="AA23" s="25"/>
      <c r="AB23" s="25"/>
    </row>
    <row r="24" spans="1:28" s="16" customFormat="1" ht="11.25" customHeight="1">
      <c r="A24" s="84"/>
      <c r="B24" s="84"/>
      <c r="C24" s="84"/>
      <c r="D24" s="65"/>
      <c r="E24" s="65"/>
      <c r="F24" s="65"/>
      <c r="G24" s="65"/>
      <c r="H24" s="65"/>
      <c r="I24" s="107"/>
      <c r="J24" s="65"/>
      <c r="K24" s="65"/>
      <c r="L24" s="65"/>
      <c r="M24" s="65"/>
      <c r="N24" s="65"/>
      <c r="O24" s="65"/>
      <c r="P24" s="65"/>
      <c r="Q24" s="65"/>
      <c r="R24" s="65"/>
      <c r="S24" s="65"/>
      <c r="T24" s="62"/>
      <c r="U24" s="63"/>
      <c r="V24" s="25"/>
      <c r="W24" s="323"/>
      <c r="X24" s="324"/>
      <c r="Y24" s="324"/>
      <c r="Z24" s="325"/>
      <c r="AA24" s="25"/>
      <c r="AB24" s="25"/>
    </row>
    <row r="25" spans="1:28" s="37" customFormat="1" ht="20.25" customHeight="1">
      <c r="A25" s="332" t="s">
        <v>15</v>
      </c>
      <c r="B25" s="332"/>
      <c r="C25" s="332"/>
      <c r="D25" s="333" t="s">
        <v>221</v>
      </c>
      <c r="E25" s="333"/>
      <c r="F25" s="333"/>
      <c r="G25" s="333"/>
      <c r="H25" s="333"/>
      <c r="I25" s="333"/>
      <c r="J25" s="333"/>
      <c r="K25" s="333"/>
      <c r="L25" s="333"/>
      <c r="M25" s="333"/>
      <c r="N25" s="333"/>
      <c r="O25" s="333"/>
      <c r="P25" s="333"/>
      <c r="Q25" s="333"/>
      <c r="R25" s="333"/>
      <c r="S25" s="333"/>
      <c r="T25" s="333"/>
      <c r="U25" s="333"/>
      <c r="V25" s="25"/>
      <c r="W25" s="326"/>
      <c r="X25" s="327"/>
      <c r="Y25" s="327"/>
      <c r="Z25" s="328"/>
      <c r="AA25" s="25"/>
      <c r="AB25" s="25"/>
    </row>
    <row r="26" spans="1:28" s="37" customFormat="1" ht="74.25" customHeight="1">
      <c r="A26" s="332"/>
      <c r="B26" s="332"/>
      <c r="C26" s="332"/>
      <c r="D26" s="334"/>
      <c r="E26" s="334"/>
      <c r="F26" s="334"/>
      <c r="G26" s="334"/>
      <c r="H26" s="334"/>
      <c r="I26" s="334"/>
      <c r="J26" s="334"/>
      <c r="K26" s="334"/>
      <c r="L26" s="334"/>
      <c r="M26" s="334"/>
      <c r="N26" s="334"/>
      <c r="O26" s="334"/>
      <c r="P26" s="334"/>
      <c r="Q26" s="334"/>
      <c r="R26" s="334"/>
      <c r="S26" s="334"/>
      <c r="T26" s="334"/>
      <c r="U26" s="334"/>
      <c r="V26" s="25"/>
      <c r="W26" s="329"/>
      <c r="X26" s="330"/>
      <c r="Y26" s="330"/>
      <c r="Z26" s="331"/>
      <c r="AA26" s="25"/>
      <c r="AB26" s="25"/>
    </row>
    <row r="27" spans="1:28" s="16" customFormat="1" ht="20.25">
      <c r="A27" s="62"/>
      <c r="B27" s="62"/>
      <c r="C27" s="62"/>
      <c r="D27" s="62"/>
      <c r="E27" s="62"/>
      <c r="F27" s="62"/>
      <c r="G27" s="62"/>
      <c r="H27" s="62"/>
      <c r="I27" s="106"/>
      <c r="J27" s="62"/>
      <c r="K27" s="62"/>
      <c r="L27" s="62"/>
      <c r="M27" s="62"/>
      <c r="N27" s="62"/>
      <c r="O27" s="62"/>
      <c r="P27" s="62"/>
      <c r="Q27" s="62"/>
      <c r="R27" s="62"/>
      <c r="S27" s="62"/>
      <c r="T27" s="62"/>
      <c r="U27" s="63"/>
      <c r="V27" s="25"/>
      <c r="W27" s="323"/>
      <c r="X27" s="324"/>
      <c r="Y27" s="324"/>
      <c r="Z27" s="325"/>
      <c r="AA27" s="25"/>
      <c r="AB27" s="25"/>
    </row>
    <row r="28" spans="1:28" s="2" customFormat="1" ht="20.25">
      <c r="A28" s="317" t="s">
        <v>16</v>
      </c>
      <c r="B28" s="317"/>
      <c r="C28" s="317"/>
      <c r="D28" s="330" t="s">
        <v>19</v>
      </c>
      <c r="E28" s="330"/>
      <c r="F28" s="330"/>
      <c r="G28" s="330"/>
      <c r="H28" s="330"/>
      <c r="I28" s="330"/>
      <c r="J28" s="330"/>
      <c r="K28" s="330"/>
      <c r="L28" s="330"/>
      <c r="M28" s="330"/>
      <c r="N28" s="330"/>
      <c r="O28" s="330"/>
      <c r="P28" s="330"/>
      <c r="Q28" s="330"/>
      <c r="R28" s="330"/>
      <c r="S28" s="330"/>
      <c r="T28" s="330"/>
      <c r="U28" s="330"/>
      <c r="V28" s="66" t="s">
        <v>17</v>
      </c>
      <c r="W28" s="329"/>
      <c r="X28" s="330"/>
      <c r="Y28" s="330"/>
      <c r="Z28" s="331"/>
      <c r="AA28" s="25"/>
      <c r="AB28" s="25"/>
    </row>
    <row r="29" spans="1:28" s="2" customFormat="1" ht="20.25">
      <c r="A29" s="25"/>
      <c r="B29" s="25"/>
      <c r="C29" s="25"/>
      <c r="D29" s="321"/>
      <c r="E29" s="321"/>
      <c r="F29" s="321"/>
      <c r="G29" s="321"/>
      <c r="H29" s="321"/>
      <c r="I29" s="321"/>
      <c r="J29" s="321"/>
      <c r="K29" s="321"/>
      <c r="L29" s="321"/>
      <c r="M29" s="321"/>
      <c r="N29" s="321"/>
      <c r="O29" s="321"/>
      <c r="P29" s="321"/>
      <c r="Q29" s="321"/>
      <c r="R29" s="321"/>
      <c r="S29" s="321"/>
      <c r="T29" s="321"/>
      <c r="U29" s="321"/>
      <c r="V29" s="66" t="s">
        <v>18</v>
      </c>
      <c r="W29" s="322"/>
      <c r="X29" s="322"/>
      <c r="Y29" s="322"/>
      <c r="Z29" s="322"/>
      <c r="AA29" s="25"/>
      <c r="AB29" s="25"/>
    </row>
    <row r="30" spans="1:28" s="12" customFormat="1" ht="20.25">
      <c r="A30" s="210" t="s">
        <v>186</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5"/>
      <c r="AB30" s="25"/>
    </row>
    <row r="31" spans="1:28" s="12" customFormat="1" ht="20.25">
      <c r="A31" s="210" t="s">
        <v>110</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5"/>
      <c r="AB31" s="25"/>
    </row>
    <row r="32" spans="1:28" s="12" customFormat="1" ht="16.5" customHeight="1">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5"/>
      <c r="AB32" s="25"/>
    </row>
    <row r="33" spans="1:28" s="12" customFormat="1" ht="82.5" customHeight="1">
      <c r="A33" s="312" t="s">
        <v>211</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25"/>
      <c r="AB33" s="25"/>
    </row>
    <row r="34" spans="1:28" s="12" customFormat="1" ht="20.25">
      <c r="A34" s="210" t="s">
        <v>111</v>
      </c>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5"/>
      <c r="AB34" s="25"/>
    </row>
    <row r="35" spans="1:28" s="12" customFormat="1" ht="20.25">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5"/>
      <c r="AB35" s="25"/>
    </row>
    <row r="36" spans="1:28" s="12" customFormat="1" ht="29.25" customHeight="1">
      <c r="A36" s="312" t="s">
        <v>215</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25"/>
      <c r="AB36" s="25"/>
    </row>
    <row r="37" spans="1:28" s="16" customFormat="1" ht="16.5" customHeight="1">
      <c r="A37" s="25"/>
      <c r="B37" s="25"/>
      <c r="C37" s="25"/>
      <c r="D37" s="25"/>
      <c r="E37" s="25"/>
      <c r="F37" s="25"/>
      <c r="G37" s="25"/>
      <c r="H37" s="25"/>
      <c r="I37" s="108"/>
      <c r="J37" s="25"/>
      <c r="K37" s="25"/>
      <c r="L37" s="25"/>
      <c r="M37" s="25"/>
      <c r="N37" s="25"/>
      <c r="O37" s="25"/>
      <c r="P37" s="25"/>
      <c r="Q37" s="25"/>
      <c r="R37" s="25"/>
      <c r="S37" s="25"/>
      <c r="T37" s="25"/>
      <c r="U37" s="25"/>
      <c r="V37" s="25"/>
      <c r="W37" s="25"/>
      <c r="X37" s="25"/>
      <c r="Y37" s="25"/>
      <c r="Z37" s="25"/>
      <c r="AA37" s="25"/>
      <c r="AB37" s="25"/>
    </row>
    <row r="38" spans="1:28" s="12" customFormat="1" ht="51" customHeight="1">
      <c r="A38" s="210" t="s">
        <v>112</v>
      </c>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5"/>
      <c r="AB38" s="25"/>
    </row>
    <row r="39" spans="1:28" s="12" customFormat="1" ht="3" customHeight="1">
      <c r="A39" s="314"/>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25"/>
      <c r="AB39" s="25"/>
    </row>
    <row r="40" spans="1:28" s="12" customFormat="1" ht="12.75" customHeight="1">
      <c r="A40" s="315"/>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25"/>
      <c r="AB40" s="25"/>
    </row>
    <row r="41" spans="1:28" s="2" customFormat="1" ht="72.75" customHeight="1">
      <c r="A41" s="317" t="s">
        <v>220</v>
      </c>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25"/>
      <c r="AB41" s="25"/>
    </row>
    <row r="42" spans="1:28" s="2" customFormat="1" ht="39" customHeight="1">
      <c r="A42" s="92"/>
      <c r="B42" s="92"/>
      <c r="C42" s="92"/>
      <c r="D42" s="92"/>
      <c r="E42" s="92"/>
      <c r="F42" s="92"/>
      <c r="G42" s="92"/>
      <c r="H42" s="92"/>
      <c r="I42" s="109"/>
      <c r="J42" s="92"/>
      <c r="K42" s="92"/>
      <c r="L42" s="92"/>
      <c r="M42" s="92"/>
      <c r="N42" s="92"/>
      <c r="O42" s="92"/>
      <c r="P42" s="92"/>
      <c r="Q42" s="92"/>
      <c r="R42" s="92"/>
      <c r="S42" s="92"/>
      <c r="T42" s="92"/>
      <c r="U42" s="92"/>
      <c r="V42" s="92"/>
      <c r="W42" s="92"/>
      <c r="X42" s="92"/>
      <c r="Y42" s="92"/>
      <c r="Z42" s="92"/>
      <c r="AA42" s="25"/>
      <c r="AB42" s="25"/>
    </row>
    <row r="43" spans="1:26" s="12" customFormat="1" ht="39" customHeight="1">
      <c r="A43" s="210" t="s">
        <v>207</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row>
    <row r="44" spans="1:26" s="12" customFormat="1" ht="18.75" customHeight="1">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row>
    <row r="45" s="16" customFormat="1" ht="11.25">
      <c r="I45" s="102"/>
    </row>
    <row r="46" spans="1:26" s="2" customFormat="1" ht="37.5" customHeight="1">
      <c r="A46" s="281" t="s">
        <v>23</v>
      </c>
      <c r="B46" s="281"/>
      <c r="C46" s="281"/>
      <c r="D46" s="281"/>
      <c r="E46" s="281"/>
      <c r="F46" s="281"/>
      <c r="G46" s="281"/>
      <c r="H46" s="281"/>
      <c r="I46" s="281"/>
      <c r="J46" s="281"/>
      <c r="K46" s="281"/>
      <c r="L46" s="281"/>
      <c r="M46" s="38" t="s">
        <v>113</v>
      </c>
      <c r="N46" s="318" t="s">
        <v>65</v>
      </c>
      <c r="O46" s="319"/>
      <c r="P46" s="319"/>
      <c r="Q46" s="319"/>
      <c r="R46" s="319"/>
      <c r="S46" s="319"/>
      <c r="T46" s="319"/>
      <c r="U46" s="319"/>
      <c r="V46" s="319"/>
      <c r="W46" s="319"/>
      <c r="X46" s="319"/>
      <c r="Y46" s="319"/>
      <c r="Z46" s="320"/>
    </row>
    <row r="47" spans="1:26" s="2" customFormat="1" ht="18.75" customHeight="1">
      <c r="A47" s="308" t="s">
        <v>115</v>
      </c>
      <c r="B47" s="308"/>
      <c r="C47" s="308"/>
      <c r="D47" s="308"/>
      <c r="E47" s="308"/>
      <c r="F47" s="308"/>
      <c r="G47" s="308"/>
      <c r="H47" s="308"/>
      <c r="I47" s="308"/>
      <c r="J47" s="308"/>
      <c r="K47" s="308"/>
      <c r="L47" s="308"/>
      <c r="M47" s="309"/>
      <c r="N47" s="311" t="s">
        <v>120</v>
      </c>
      <c r="O47" s="311"/>
      <c r="P47" s="311"/>
      <c r="Q47" s="311"/>
      <c r="R47" s="311"/>
      <c r="S47" s="311"/>
      <c r="T47" s="311"/>
      <c r="U47" s="311"/>
      <c r="V47" s="311" t="s">
        <v>121</v>
      </c>
      <c r="W47" s="311"/>
      <c r="X47" s="311"/>
      <c r="Y47" s="311"/>
      <c r="Z47" s="311"/>
    </row>
    <row r="48" spans="1:26" s="39" customFormat="1" ht="18.75" customHeight="1">
      <c r="A48" s="308"/>
      <c r="B48" s="308"/>
      <c r="C48" s="308"/>
      <c r="D48" s="308"/>
      <c r="E48" s="308"/>
      <c r="F48" s="308"/>
      <c r="G48" s="308"/>
      <c r="H48" s="308"/>
      <c r="I48" s="308"/>
      <c r="J48" s="308"/>
      <c r="K48" s="308"/>
      <c r="L48" s="308"/>
      <c r="M48" s="310"/>
      <c r="N48" s="311"/>
      <c r="O48" s="311"/>
      <c r="P48" s="311"/>
      <c r="Q48" s="311"/>
      <c r="R48" s="311"/>
      <c r="S48" s="311"/>
      <c r="T48" s="311"/>
      <c r="U48" s="311"/>
      <c r="V48" s="311"/>
      <c r="W48" s="311"/>
      <c r="X48" s="311"/>
      <c r="Y48" s="311"/>
      <c r="Z48" s="311"/>
    </row>
    <row r="49" spans="1:26" s="39" customFormat="1" ht="27.75" customHeight="1">
      <c r="A49" s="308" t="s">
        <v>114</v>
      </c>
      <c r="B49" s="308"/>
      <c r="C49" s="308"/>
      <c r="D49" s="308"/>
      <c r="E49" s="308"/>
      <c r="F49" s="308"/>
      <c r="G49" s="308"/>
      <c r="H49" s="308"/>
      <c r="I49" s="308"/>
      <c r="J49" s="308"/>
      <c r="K49" s="308"/>
      <c r="L49" s="308"/>
      <c r="M49" s="40" t="s">
        <v>39</v>
      </c>
      <c r="N49" s="117">
        <v>17090139.63</v>
      </c>
      <c r="O49" s="278"/>
      <c r="P49" s="278"/>
      <c r="Q49" s="278"/>
      <c r="R49" s="278"/>
      <c r="S49" s="278"/>
      <c r="T49" s="278"/>
      <c r="U49" s="279"/>
      <c r="V49" s="117">
        <v>11200825.63</v>
      </c>
      <c r="W49" s="118"/>
      <c r="X49" s="118"/>
      <c r="Y49" s="118"/>
      <c r="Z49" s="119"/>
    </row>
    <row r="50" spans="1:26" s="2" customFormat="1" ht="18.75" customHeight="1">
      <c r="A50" s="285" t="s">
        <v>22</v>
      </c>
      <c r="B50" s="285"/>
      <c r="C50" s="285"/>
      <c r="D50" s="285"/>
      <c r="E50" s="285"/>
      <c r="F50" s="285"/>
      <c r="G50" s="285"/>
      <c r="H50" s="285"/>
      <c r="I50" s="285"/>
      <c r="J50" s="285"/>
      <c r="K50" s="285"/>
      <c r="L50" s="285"/>
      <c r="M50" s="41"/>
      <c r="N50" s="307"/>
      <c r="O50" s="307"/>
      <c r="P50" s="307"/>
      <c r="Q50" s="307"/>
      <c r="R50" s="307"/>
      <c r="S50" s="307"/>
      <c r="T50" s="307"/>
      <c r="U50" s="307"/>
      <c r="V50" s="307"/>
      <c r="W50" s="307"/>
      <c r="X50" s="307"/>
      <c r="Y50" s="307"/>
      <c r="Z50" s="307"/>
    </row>
    <row r="51" spans="1:26" s="2" customFormat="1" ht="18.75" customHeight="1">
      <c r="A51" s="303" t="s">
        <v>117</v>
      </c>
      <c r="B51" s="303"/>
      <c r="C51" s="303"/>
      <c r="D51" s="303"/>
      <c r="E51" s="303"/>
      <c r="F51" s="303"/>
      <c r="G51" s="303"/>
      <c r="H51" s="303"/>
      <c r="I51" s="303"/>
      <c r="J51" s="303"/>
      <c r="K51" s="303"/>
      <c r="L51" s="303"/>
      <c r="M51" s="41" t="s">
        <v>40</v>
      </c>
      <c r="N51" s="171">
        <f>1458567.06+10124326.52</f>
        <v>11582893.58</v>
      </c>
      <c r="O51" s="171"/>
      <c r="P51" s="171"/>
      <c r="Q51" s="171"/>
      <c r="R51" s="171"/>
      <c r="S51" s="171"/>
      <c r="T51" s="171"/>
      <c r="U51" s="171"/>
      <c r="V51" s="171">
        <f>687011.38+10124326.52</f>
        <v>10811337.9</v>
      </c>
      <c r="W51" s="171"/>
      <c r="X51" s="171"/>
      <c r="Y51" s="171"/>
      <c r="Z51" s="171"/>
    </row>
    <row r="52" spans="1:26" s="2" customFormat="1" ht="18.75" customHeight="1">
      <c r="A52" s="306" t="s">
        <v>24</v>
      </c>
      <c r="B52" s="306"/>
      <c r="C52" s="306"/>
      <c r="D52" s="306"/>
      <c r="E52" s="306"/>
      <c r="F52" s="306"/>
      <c r="G52" s="306"/>
      <c r="H52" s="306"/>
      <c r="I52" s="306"/>
      <c r="J52" s="306"/>
      <c r="K52" s="306"/>
      <c r="L52" s="306"/>
      <c r="M52" s="41"/>
      <c r="N52" s="171"/>
      <c r="O52" s="171"/>
      <c r="P52" s="171"/>
      <c r="Q52" s="171"/>
      <c r="R52" s="171"/>
      <c r="S52" s="171"/>
      <c r="T52" s="171"/>
      <c r="U52" s="171"/>
      <c r="V52" s="171"/>
      <c r="W52" s="171"/>
      <c r="X52" s="171"/>
      <c r="Y52" s="171"/>
      <c r="Z52" s="171"/>
    </row>
    <row r="53" spans="1:26" s="2" customFormat="1" ht="33.75" customHeight="1">
      <c r="A53" s="304" t="s">
        <v>21</v>
      </c>
      <c r="B53" s="304"/>
      <c r="C53" s="304"/>
      <c r="D53" s="304"/>
      <c r="E53" s="304"/>
      <c r="F53" s="304"/>
      <c r="G53" s="304"/>
      <c r="H53" s="304"/>
      <c r="I53" s="304"/>
      <c r="J53" s="304"/>
      <c r="K53" s="304"/>
      <c r="L53" s="304"/>
      <c r="M53" s="42" t="s">
        <v>41</v>
      </c>
      <c r="N53" s="171">
        <v>1458567.06</v>
      </c>
      <c r="O53" s="171"/>
      <c r="P53" s="171"/>
      <c r="Q53" s="171"/>
      <c r="R53" s="171"/>
      <c r="S53" s="171"/>
      <c r="T53" s="171"/>
      <c r="U53" s="171"/>
      <c r="V53" s="171">
        <v>687011.38</v>
      </c>
      <c r="W53" s="171"/>
      <c r="X53" s="171"/>
      <c r="Y53" s="171"/>
      <c r="Z53" s="171"/>
    </row>
    <row r="54" spans="1:26" s="2" customFormat="1" ht="18.75" customHeight="1">
      <c r="A54" s="304" t="s">
        <v>20</v>
      </c>
      <c r="B54" s="304"/>
      <c r="C54" s="304"/>
      <c r="D54" s="304"/>
      <c r="E54" s="304"/>
      <c r="F54" s="304"/>
      <c r="G54" s="304"/>
      <c r="H54" s="304"/>
      <c r="I54" s="304"/>
      <c r="J54" s="304"/>
      <c r="K54" s="304"/>
      <c r="L54" s="304"/>
      <c r="M54" s="42" t="s">
        <v>42</v>
      </c>
      <c r="N54" s="307"/>
      <c r="O54" s="307"/>
      <c r="P54" s="307"/>
      <c r="Q54" s="307"/>
      <c r="R54" s="307"/>
      <c r="S54" s="307"/>
      <c r="T54" s="307"/>
      <c r="U54" s="307"/>
      <c r="V54" s="307"/>
      <c r="W54" s="307"/>
      <c r="X54" s="307"/>
      <c r="Y54" s="307"/>
      <c r="Z54" s="307"/>
    </row>
    <row r="55" spans="1:26" s="2" customFormat="1" ht="18.75" customHeight="1">
      <c r="A55" s="304" t="s">
        <v>69</v>
      </c>
      <c r="B55" s="304"/>
      <c r="C55" s="304"/>
      <c r="D55" s="304"/>
      <c r="E55" s="304"/>
      <c r="F55" s="304"/>
      <c r="G55" s="304"/>
      <c r="H55" s="304"/>
      <c r="I55" s="304"/>
      <c r="J55" s="304"/>
      <c r="K55" s="304"/>
      <c r="L55" s="304"/>
      <c r="M55" s="231" t="s">
        <v>43</v>
      </c>
      <c r="N55" s="307"/>
      <c r="O55" s="307"/>
      <c r="P55" s="307"/>
      <c r="Q55" s="307"/>
      <c r="R55" s="307"/>
      <c r="S55" s="307"/>
      <c r="T55" s="307"/>
      <c r="U55" s="307"/>
      <c r="V55" s="307"/>
      <c r="W55" s="307"/>
      <c r="X55" s="307"/>
      <c r="Y55" s="307"/>
      <c r="Z55" s="307"/>
    </row>
    <row r="56" spans="1:26" s="2" customFormat="1" ht="18.75" customHeight="1">
      <c r="A56" s="304"/>
      <c r="B56" s="304"/>
      <c r="C56" s="304"/>
      <c r="D56" s="304"/>
      <c r="E56" s="304"/>
      <c r="F56" s="304"/>
      <c r="G56" s="304"/>
      <c r="H56" s="304"/>
      <c r="I56" s="304"/>
      <c r="J56" s="304"/>
      <c r="K56" s="304"/>
      <c r="L56" s="304"/>
      <c r="M56" s="233"/>
      <c r="N56" s="307"/>
      <c r="O56" s="307"/>
      <c r="P56" s="307"/>
      <c r="Q56" s="307"/>
      <c r="R56" s="307"/>
      <c r="S56" s="307"/>
      <c r="T56" s="307"/>
      <c r="U56" s="307"/>
      <c r="V56" s="307"/>
      <c r="W56" s="307"/>
      <c r="X56" s="307"/>
      <c r="Y56" s="307"/>
      <c r="Z56" s="307"/>
    </row>
    <row r="57" spans="1:26" s="2" customFormat="1" ht="27" customHeight="1">
      <c r="A57" s="303" t="s">
        <v>118</v>
      </c>
      <c r="B57" s="303"/>
      <c r="C57" s="303"/>
      <c r="D57" s="303"/>
      <c r="E57" s="303"/>
      <c r="F57" s="303"/>
      <c r="G57" s="303"/>
      <c r="H57" s="303"/>
      <c r="I57" s="303"/>
      <c r="J57" s="303"/>
      <c r="K57" s="303"/>
      <c r="L57" s="303"/>
      <c r="M57" s="41" t="s">
        <v>64</v>
      </c>
      <c r="N57" s="117">
        <v>5507246.05</v>
      </c>
      <c r="O57" s="118"/>
      <c r="P57" s="118"/>
      <c r="Q57" s="118"/>
      <c r="R57" s="118"/>
      <c r="S57" s="118"/>
      <c r="T57" s="118"/>
      <c r="U57" s="119"/>
      <c r="V57" s="133">
        <v>389487.73</v>
      </c>
      <c r="W57" s="133"/>
      <c r="X57" s="133"/>
      <c r="Y57" s="133"/>
      <c r="Z57" s="133"/>
    </row>
    <row r="58" spans="1:26" s="2" customFormat="1" ht="18.75" customHeight="1">
      <c r="A58" s="306" t="s">
        <v>24</v>
      </c>
      <c r="B58" s="306"/>
      <c r="C58" s="306"/>
      <c r="D58" s="306"/>
      <c r="E58" s="306"/>
      <c r="F58" s="306"/>
      <c r="G58" s="306"/>
      <c r="H58" s="306"/>
      <c r="I58" s="306"/>
      <c r="J58" s="306"/>
      <c r="K58" s="306"/>
      <c r="L58" s="306"/>
      <c r="M58" s="41"/>
      <c r="N58" s="171"/>
      <c r="O58" s="171"/>
      <c r="P58" s="171"/>
      <c r="Q58" s="171"/>
      <c r="R58" s="171"/>
      <c r="S58" s="171"/>
      <c r="T58" s="171"/>
      <c r="U58" s="171"/>
      <c r="V58" s="171"/>
      <c r="W58" s="171"/>
      <c r="X58" s="171"/>
      <c r="Y58" s="171"/>
      <c r="Z58" s="171"/>
    </row>
    <row r="59" spans="1:26" s="2" customFormat="1" ht="28.5" customHeight="1">
      <c r="A59" s="304" t="s">
        <v>119</v>
      </c>
      <c r="B59" s="304"/>
      <c r="C59" s="304"/>
      <c r="D59" s="304"/>
      <c r="E59" s="304"/>
      <c r="F59" s="304"/>
      <c r="G59" s="304"/>
      <c r="H59" s="304"/>
      <c r="I59" s="304"/>
      <c r="J59" s="304"/>
      <c r="K59" s="304"/>
      <c r="L59" s="304"/>
      <c r="M59" s="42" t="s">
        <v>44</v>
      </c>
      <c r="N59" s="117">
        <v>3624931.86</v>
      </c>
      <c r="O59" s="118"/>
      <c r="P59" s="118"/>
      <c r="Q59" s="118"/>
      <c r="R59" s="118"/>
      <c r="S59" s="118"/>
      <c r="T59" s="118"/>
      <c r="U59" s="119"/>
      <c r="V59" s="133">
        <v>272944.26</v>
      </c>
      <c r="W59" s="133"/>
      <c r="X59" s="133"/>
      <c r="Y59" s="133"/>
      <c r="Z59" s="133"/>
    </row>
    <row r="60" spans="1:26" s="2" customFormat="1" ht="18.75" customHeight="1">
      <c r="A60" s="305" t="s">
        <v>116</v>
      </c>
      <c r="B60" s="305"/>
      <c r="C60" s="305"/>
      <c r="D60" s="305"/>
      <c r="E60" s="305"/>
      <c r="F60" s="305"/>
      <c r="G60" s="305"/>
      <c r="H60" s="305"/>
      <c r="I60" s="305"/>
      <c r="J60" s="305"/>
      <c r="K60" s="305"/>
      <c r="L60" s="305"/>
      <c r="M60" s="41"/>
      <c r="N60" s="171"/>
      <c r="O60" s="171"/>
      <c r="P60" s="171"/>
      <c r="Q60" s="171"/>
      <c r="R60" s="171"/>
      <c r="S60" s="171"/>
      <c r="T60" s="171"/>
      <c r="U60" s="171"/>
      <c r="V60" s="171"/>
      <c r="W60" s="171"/>
      <c r="X60" s="171"/>
      <c r="Y60" s="171"/>
      <c r="Z60" s="171"/>
    </row>
    <row r="61" spans="1:26" s="2" customFormat="1" ht="18.75" customHeight="1">
      <c r="A61" s="301" t="s">
        <v>21</v>
      </c>
      <c r="B61" s="301"/>
      <c r="C61" s="301"/>
      <c r="D61" s="301"/>
      <c r="E61" s="301"/>
      <c r="F61" s="301"/>
      <c r="G61" s="301"/>
      <c r="H61" s="301"/>
      <c r="I61" s="301"/>
      <c r="J61" s="301"/>
      <c r="K61" s="301"/>
      <c r="L61" s="301"/>
      <c r="M61" s="231" t="s">
        <v>45</v>
      </c>
      <c r="N61" s="302">
        <v>3624931.86</v>
      </c>
      <c r="O61" s="302"/>
      <c r="P61" s="302"/>
      <c r="Q61" s="302"/>
      <c r="R61" s="302"/>
      <c r="S61" s="302"/>
      <c r="T61" s="302"/>
      <c r="U61" s="302"/>
      <c r="V61" s="302">
        <v>272944.26</v>
      </c>
      <c r="W61" s="302"/>
      <c r="X61" s="302"/>
      <c r="Y61" s="302"/>
      <c r="Z61" s="302"/>
    </row>
    <row r="62" spans="1:26" s="2" customFormat="1" ht="18.75" customHeight="1">
      <c r="A62" s="301"/>
      <c r="B62" s="301"/>
      <c r="C62" s="301"/>
      <c r="D62" s="301"/>
      <c r="E62" s="301"/>
      <c r="F62" s="301"/>
      <c r="G62" s="301"/>
      <c r="H62" s="301"/>
      <c r="I62" s="301"/>
      <c r="J62" s="301"/>
      <c r="K62" s="301"/>
      <c r="L62" s="301"/>
      <c r="M62" s="233"/>
      <c r="N62" s="302"/>
      <c r="O62" s="302"/>
      <c r="P62" s="302"/>
      <c r="Q62" s="302"/>
      <c r="R62" s="302"/>
      <c r="S62" s="302"/>
      <c r="T62" s="302"/>
      <c r="U62" s="302"/>
      <c r="V62" s="302"/>
      <c r="W62" s="302"/>
      <c r="X62" s="302"/>
      <c r="Y62" s="302"/>
      <c r="Z62" s="302"/>
    </row>
    <row r="63" spans="1:26" s="2" customFormat="1" ht="18.75" customHeight="1">
      <c r="A63" s="301" t="s">
        <v>20</v>
      </c>
      <c r="B63" s="301"/>
      <c r="C63" s="301"/>
      <c r="D63" s="301"/>
      <c r="E63" s="301"/>
      <c r="F63" s="301"/>
      <c r="G63" s="301"/>
      <c r="H63" s="301"/>
      <c r="I63" s="301"/>
      <c r="J63" s="301"/>
      <c r="K63" s="301"/>
      <c r="L63" s="301"/>
      <c r="M63" s="231" t="s">
        <v>46</v>
      </c>
      <c r="N63" s="303"/>
      <c r="O63" s="303"/>
      <c r="P63" s="303"/>
      <c r="Q63" s="303"/>
      <c r="R63" s="303"/>
      <c r="S63" s="303"/>
      <c r="T63" s="303"/>
      <c r="U63" s="303"/>
      <c r="V63" s="303"/>
      <c r="W63" s="303"/>
      <c r="X63" s="303"/>
      <c r="Y63" s="303"/>
      <c r="Z63" s="303"/>
    </row>
    <row r="64" spans="1:26" s="2" customFormat="1" ht="18.75" customHeight="1">
      <c r="A64" s="301"/>
      <c r="B64" s="301"/>
      <c r="C64" s="301"/>
      <c r="D64" s="301"/>
      <c r="E64" s="301"/>
      <c r="F64" s="301"/>
      <c r="G64" s="301"/>
      <c r="H64" s="301"/>
      <c r="I64" s="301"/>
      <c r="J64" s="301"/>
      <c r="K64" s="301"/>
      <c r="L64" s="301"/>
      <c r="M64" s="233"/>
      <c r="N64" s="303"/>
      <c r="O64" s="303"/>
      <c r="P64" s="303"/>
      <c r="Q64" s="303"/>
      <c r="R64" s="303"/>
      <c r="S64" s="303"/>
      <c r="T64" s="303"/>
      <c r="U64" s="303"/>
      <c r="V64" s="303"/>
      <c r="W64" s="303"/>
      <c r="X64" s="303"/>
      <c r="Y64" s="303"/>
      <c r="Z64" s="303"/>
    </row>
    <row r="65" spans="1:26" s="39" customFormat="1" ht="18.75" customHeight="1">
      <c r="A65" s="274" t="s">
        <v>187</v>
      </c>
      <c r="B65" s="275"/>
      <c r="C65" s="275"/>
      <c r="D65" s="275"/>
      <c r="E65" s="275"/>
      <c r="F65" s="275"/>
      <c r="G65" s="275"/>
      <c r="H65" s="275"/>
      <c r="I65" s="275"/>
      <c r="J65" s="275"/>
      <c r="K65" s="275"/>
      <c r="L65" s="276"/>
      <c r="M65" s="41" t="s">
        <v>47</v>
      </c>
      <c r="N65" s="277">
        <f>+N67+N71</f>
        <v>75964.99</v>
      </c>
      <c r="O65" s="278"/>
      <c r="P65" s="278"/>
      <c r="Q65" s="278"/>
      <c r="R65" s="278"/>
      <c r="S65" s="278"/>
      <c r="T65" s="278"/>
      <c r="U65" s="278"/>
      <c r="V65" s="278"/>
      <c r="W65" s="278"/>
      <c r="X65" s="278"/>
      <c r="Y65" s="278"/>
      <c r="Z65" s="279"/>
    </row>
    <row r="66" spans="1:26" s="2" customFormat="1" ht="18.75" customHeight="1">
      <c r="A66" s="282" t="s">
        <v>22</v>
      </c>
      <c r="B66" s="283"/>
      <c r="C66" s="283"/>
      <c r="D66" s="283"/>
      <c r="E66" s="283"/>
      <c r="F66" s="283"/>
      <c r="G66" s="283"/>
      <c r="H66" s="283"/>
      <c r="I66" s="283"/>
      <c r="J66" s="283"/>
      <c r="K66" s="283"/>
      <c r="L66" s="284"/>
      <c r="M66" s="41"/>
      <c r="N66" s="282"/>
      <c r="O66" s="283"/>
      <c r="P66" s="283"/>
      <c r="Q66" s="283"/>
      <c r="R66" s="283"/>
      <c r="S66" s="283"/>
      <c r="T66" s="283"/>
      <c r="U66" s="283"/>
      <c r="V66" s="283"/>
      <c r="W66" s="283"/>
      <c r="X66" s="283"/>
      <c r="Y66" s="283"/>
      <c r="Z66" s="284"/>
    </row>
    <row r="67" spans="1:26" s="2" customFormat="1" ht="18.75" customHeight="1">
      <c r="A67" s="264" t="s">
        <v>67</v>
      </c>
      <c r="B67" s="265"/>
      <c r="C67" s="265"/>
      <c r="D67" s="265"/>
      <c r="E67" s="265"/>
      <c r="F67" s="265"/>
      <c r="G67" s="265"/>
      <c r="H67" s="265"/>
      <c r="I67" s="265"/>
      <c r="J67" s="265"/>
      <c r="K67" s="265"/>
      <c r="L67" s="266"/>
      <c r="M67" s="41" t="s">
        <v>48</v>
      </c>
      <c r="N67" s="267">
        <f>+N70</f>
        <v>54352.16</v>
      </c>
      <c r="O67" s="268"/>
      <c r="P67" s="268"/>
      <c r="Q67" s="268"/>
      <c r="R67" s="268"/>
      <c r="S67" s="268"/>
      <c r="T67" s="268"/>
      <c r="U67" s="268"/>
      <c r="V67" s="268"/>
      <c r="W67" s="268"/>
      <c r="X67" s="268"/>
      <c r="Y67" s="268"/>
      <c r="Z67" s="269"/>
    </row>
    <row r="68" spans="1:26" s="2" customFormat="1" ht="18.75" customHeight="1">
      <c r="A68" s="270" t="s">
        <v>24</v>
      </c>
      <c r="B68" s="271"/>
      <c r="C68" s="271"/>
      <c r="D68" s="271"/>
      <c r="E68" s="271"/>
      <c r="F68" s="271"/>
      <c r="G68" s="271"/>
      <c r="H68" s="271"/>
      <c r="I68" s="271"/>
      <c r="J68" s="271"/>
      <c r="K68" s="271"/>
      <c r="L68" s="272"/>
      <c r="M68" s="41"/>
      <c r="N68" s="270"/>
      <c r="O68" s="271"/>
      <c r="P68" s="271"/>
      <c r="Q68" s="271"/>
      <c r="R68" s="271"/>
      <c r="S68" s="271"/>
      <c r="T68" s="271"/>
      <c r="U68" s="271"/>
      <c r="V68" s="271"/>
      <c r="W68" s="271"/>
      <c r="X68" s="271"/>
      <c r="Y68" s="271"/>
      <c r="Z68" s="272"/>
    </row>
    <row r="69" spans="1:26" s="2" customFormat="1" ht="18.75" customHeight="1">
      <c r="A69" s="249" t="s">
        <v>68</v>
      </c>
      <c r="B69" s="250"/>
      <c r="C69" s="250"/>
      <c r="D69" s="250"/>
      <c r="E69" s="250"/>
      <c r="F69" s="250"/>
      <c r="G69" s="250"/>
      <c r="H69" s="250"/>
      <c r="I69" s="250"/>
      <c r="J69" s="250"/>
      <c r="K69" s="250"/>
      <c r="L69" s="251"/>
      <c r="M69" s="42" t="s">
        <v>49</v>
      </c>
      <c r="N69" s="249"/>
      <c r="O69" s="250"/>
      <c r="P69" s="250"/>
      <c r="Q69" s="250"/>
      <c r="R69" s="250"/>
      <c r="S69" s="250"/>
      <c r="T69" s="250"/>
      <c r="U69" s="250"/>
      <c r="V69" s="250"/>
      <c r="W69" s="250"/>
      <c r="X69" s="250"/>
      <c r="Y69" s="250"/>
      <c r="Z69" s="251"/>
    </row>
    <row r="70" spans="1:26" s="2" customFormat="1" ht="18.75" customHeight="1">
      <c r="A70" s="249" t="s">
        <v>70</v>
      </c>
      <c r="B70" s="250"/>
      <c r="C70" s="250"/>
      <c r="D70" s="250"/>
      <c r="E70" s="250"/>
      <c r="F70" s="250"/>
      <c r="G70" s="250"/>
      <c r="H70" s="250"/>
      <c r="I70" s="250"/>
      <c r="J70" s="250"/>
      <c r="K70" s="250"/>
      <c r="L70" s="251"/>
      <c r="M70" s="42" t="s">
        <v>50</v>
      </c>
      <c r="N70" s="267">
        <v>54352.16</v>
      </c>
      <c r="O70" s="268"/>
      <c r="P70" s="268"/>
      <c r="Q70" s="268"/>
      <c r="R70" s="268"/>
      <c r="S70" s="268"/>
      <c r="T70" s="268"/>
      <c r="U70" s="268"/>
      <c r="V70" s="268"/>
      <c r="W70" s="268"/>
      <c r="X70" s="268"/>
      <c r="Y70" s="268"/>
      <c r="Z70" s="269"/>
    </row>
    <row r="71" spans="1:26" s="2" customFormat="1" ht="18.75" customHeight="1">
      <c r="A71" s="264" t="s">
        <v>107</v>
      </c>
      <c r="B71" s="265"/>
      <c r="C71" s="265"/>
      <c r="D71" s="265"/>
      <c r="E71" s="265"/>
      <c r="F71" s="265"/>
      <c r="G71" s="265"/>
      <c r="H71" s="265"/>
      <c r="I71" s="265"/>
      <c r="J71" s="265"/>
      <c r="K71" s="265"/>
      <c r="L71" s="266"/>
      <c r="M71" s="41" t="s">
        <v>51</v>
      </c>
      <c r="N71" s="267">
        <f>+N73</f>
        <v>21612.83</v>
      </c>
      <c r="O71" s="268"/>
      <c r="P71" s="268"/>
      <c r="Q71" s="268"/>
      <c r="R71" s="268"/>
      <c r="S71" s="268"/>
      <c r="T71" s="268"/>
      <c r="U71" s="268"/>
      <c r="V71" s="268"/>
      <c r="W71" s="268"/>
      <c r="X71" s="268"/>
      <c r="Y71" s="268"/>
      <c r="Z71" s="269"/>
    </row>
    <row r="72" spans="1:26" s="2" customFormat="1" ht="18.75" customHeight="1">
      <c r="A72" s="270" t="s">
        <v>24</v>
      </c>
      <c r="B72" s="271"/>
      <c r="C72" s="271"/>
      <c r="D72" s="271"/>
      <c r="E72" s="271"/>
      <c r="F72" s="271"/>
      <c r="G72" s="271"/>
      <c r="H72" s="271"/>
      <c r="I72" s="271"/>
      <c r="J72" s="271"/>
      <c r="K72" s="271"/>
      <c r="L72" s="272"/>
      <c r="M72" s="41"/>
      <c r="N72" s="270"/>
      <c r="O72" s="271"/>
      <c r="P72" s="271"/>
      <c r="Q72" s="271"/>
      <c r="R72" s="271"/>
      <c r="S72" s="271"/>
      <c r="T72" s="271"/>
      <c r="U72" s="271"/>
      <c r="V72" s="271"/>
      <c r="W72" s="271"/>
      <c r="X72" s="271"/>
      <c r="Y72" s="271"/>
      <c r="Z72" s="272"/>
    </row>
    <row r="73" spans="1:26" s="2" customFormat="1" ht="18.75" customHeight="1">
      <c r="A73" s="249" t="s">
        <v>71</v>
      </c>
      <c r="B73" s="250"/>
      <c r="C73" s="250"/>
      <c r="D73" s="250"/>
      <c r="E73" s="250"/>
      <c r="F73" s="250"/>
      <c r="G73" s="250"/>
      <c r="H73" s="250"/>
      <c r="I73" s="250"/>
      <c r="J73" s="250"/>
      <c r="K73" s="250"/>
      <c r="L73" s="251"/>
      <c r="M73" s="41" t="s">
        <v>52</v>
      </c>
      <c r="N73" s="267">
        <f>+N77+N78</f>
        <v>21612.83</v>
      </c>
      <c r="O73" s="268"/>
      <c r="P73" s="268"/>
      <c r="Q73" s="268"/>
      <c r="R73" s="268"/>
      <c r="S73" s="268"/>
      <c r="T73" s="268"/>
      <c r="U73" s="268"/>
      <c r="V73" s="268"/>
      <c r="W73" s="268"/>
      <c r="X73" s="268"/>
      <c r="Y73" s="268"/>
      <c r="Z73" s="269"/>
    </row>
    <row r="74" spans="1:26" s="2" customFormat="1" ht="18.75" customHeight="1">
      <c r="A74" s="246" t="s">
        <v>88</v>
      </c>
      <c r="B74" s="247"/>
      <c r="C74" s="247"/>
      <c r="D74" s="247"/>
      <c r="E74" s="247"/>
      <c r="F74" s="247"/>
      <c r="G74" s="247"/>
      <c r="H74" s="247"/>
      <c r="I74" s="247"/>
      <c r="J74" s="247"/>
      <c r="K74" s="247"/>
      <c r="L74" s="248"/>
      <c r="M74" s="41"/>
      <c r="N74" s="246"/>
      <c r="O74" s="247"/>
      <c r="P74" s="247"/>
      <c r="Q74" s="247"/>
      <c r="R74" s="247"/>
      <c r="S74" s="247"/>
      <c r="T74" s="247"/>
      <c r="U74" s="247"/>
      <c r="V74" s="247"/>
      <c r="W74" s="247"/>
      <c r="X74" s="247"/>
      <c r="Y74" s="247"/>
      <c r="Z74" s="248"/>
    </row>
    <row r="75" spans="1:26" s="2" customFormat="1" ht="20.25" customHeight="1">
      <c r="A75" s="222" t="s">
        <v>89</v>
      </c>
      <c r="B75" s="223"/>
      <c r="C75" s="223"/>
      <c r="D75" s="223"/>
      <c r="E75" s="223"/>
      <c r="F75" s="223"/>
      <c r="G75" s="223"/>
      <c r="H75" s="223"/>
      <c r="I75" s="223"/>
      <c r="J75" s="223"/>
      <c r="K75" s="223"/>
      <c r="L75" s="224"/>
      <c r="M75" s="42" t="s">
        <v>53</v>
      </c>
      <c r="N75" s="222"/>
      <c r="O75" s="223"/>
      <c r="P75" s="223"/>
      <c r="Q75" s="223"/>
      <c r="R75" s="223"/>
      <c r="S75" s="223"/>
      <c r="T75" s="223"/>
      <c r="U75" s="223"/>
      <c r="V75" s="223"/>
      <c r="W75" s="223"/>
      <c r="X75" s="223"/>
      <c r="Y75" s="223"/>
      <c r="Z75" s="224"/>
    </row>
    <row r="76" spans="1:26" s="2" customFormat="1" ht="20.25" customHeight="1">
      <c r="A76" s="222" t="s">
        <v>90</v>
      </c>
      <c r="B76" s="223"/>
      <c r="C76" s="223"/>
      <c r="D76" s="223"/>
      <c r="E76" s="223"/>
      <c r="F76" s="223"/>
      <c r="G76" s="223"/>
      <c r="H76" s="223"/>
      <c r="I76" s="223"/>
      <c r="J76" s="223"/>
      <c r="K76" s="223"/>
      <c r="L76" s="224"/>
      <c r="M76" s="42" t="s">
        <v>54</v>
      </c>
      <c r="N76" s="222"/>
      <c r="O76" s="223"/>
      <c r="P76" s="223"/>
      <c r="Q76" s="223"/>
      <c r="R76" s="223"/>
      <c r="S76" s="223"/>
      <c r="T76" s="223"/>
      <c r="U76" s="223"/>
      <c r="V76" s="223"/>
      <c r="W76" s="223"/>
      <c r="X76" s="223"/>
      <c r="Y76" s="223"/>
      <c r="Z76" s="224"/>
    </row>
    <row r="77" spans="1:26" s="2" customFormat="1" ht="20.25" customHeight="1">
      <c r="A77" s="222" t="s">
        <v>91</v>
      </c>
      <c r="B77" s="223"/>
      <c r="C77" s="223"/>
      <c r="D77" s="223"/>
      <c r="E77" s="223"/>
      <c r="F77" s="223"/>
      <c r="G77" s="223"/>
      <c r="H77" s="223"/>
      <c r="I77" s="223"/>
      <c r="J77" s="223"/>
      <c r="K77" s="223"/>
      <c r="L77" s="224"/>
      <c r="M77" s="42" t="s">
        <v>55</v>
      </c>
      <c r="N77" s="267">
        <v>20315.99</v>
      </c>
      <c r="O77" s="268"/>
      <c r="P77" s="268"/>
      <c r="Q77" s="268"/>
      <c r="R77" s="268"/>
      <c r="S77" s="268"/>
      <c r="T77" s="268"/>
      <c r="U77" s="268"/>
      <c r="V77" s="268"/>
      <c r="W77" s="268"/>
      <c r="X77" s="268"/>
      <c r="Y77" s="268"/>
      <c r="Z77" s="269"/>
    </row>
    <row r="78" spans="1:26" s="2" customFormat="1" ht="20.25" customHeight="1">
      <c r="A78" s="222" t="s">
        <v>92</v>
      </c>
      <c r="B78" s="223"/>
      <c r="C78" s="223"/>
      <c r="D78" s="223"/>
      <c r="E78" s="223"/>
      <c r="F78" s="223"/>
      <c r="G78" s="223"/>
      <c r="H78" s="223"/>
      <c r="I78" s="223"/>
      <c r="J78" s="223"/>
      <c r="K78" s="223"/>
      <c r="L78" s="224"/>
      <c r="M78" s="42" t="s">
        <v>56</v>
      </c>
      <c r="N78" s="267">
        <v>1296.84</v>
      </c>
      <c r="O78" s="268"/>
      <c r="P78" s="268"/>
      <c r="Q78" s="268"/>
      <c r="R78" s="268"/>
      <c r="S78" s="268"/>
      <c r="T78" s="268"/>
      <c r="U78" s="268"/>
      <c r="V78" s="268"/>
      <c r="W78" s="268"/>
      <c r="X78" s="268"/>
      <c r="Y78" s="268"/>
      <c r="Z78" s="269"/>
    </row>
    <row r="79" spans="1:26" s="2" customFormat="1" ht="20.25" customHeight="1">
      <c r="A79" s="222" t="s">
        <v>93</v>
      </c>
      <c r="B79" s="223"/>
      <c r="C79" s="223"/>
      <c r="D79" s="223"/>
      <c r="E79" s="223"/>
      <c r="F79" s="223"/>
      <c r="G79" s="223"/>
      <c r="H79" s="223"/>
      <c r="I79" s="223"/>
      <c r="J79" s="223"/>
      <c r="K79" s="223"/>
      <c r="L79" s="224"/>
      <c r="M79" s="42" t="s">
        <v>57</v>
      </c>
      <c r="N79" s="222"/>
      <c r="O79" s="223"/>
      <c r="P79" s="223"/>
      <c r="Q79" s="223"/>
      <c r="R79" s="223"/>
      <c r="S79" s="223"/>
      <c r="T79" s="223"/>
      <c r="U79" s="223"/>
      <c r="V79" s="223"/>
      <c r="W79" s="223"/>
      <c r="X79" s="223"/>
      <c r="Y79" s="223"/>
      <c r="Z79" s="224"/>
    </row>
    <row r="80" spans="1:26" s="2" customFormat="1" ht="20.25" customHeight="1">
      <c r="A80" s="222" t="s">
        <v>94</v>
      </c>
      <c r="B80" s="223"/>
      <c r="C80" s="223"/>
      <c r="D80" s="223"/>
      <c r="E80" s="223"/>
      <c r="F80" s="223"/>
      <c r="G80" s="223"/>
      <c r="H80" s="223"/>
      <c r="I80" s="223"/>
      <c r="J80" s="223"/>
      <c r="K80" s="223"/>
      <c r="L80" s="224"/>
      <c r="M80" s="42" t="s">
        <v>58</v>
      </c>
      <c r="N80" s="222"/>
      <c r="O80" s="223"/>
      <c r="P80" s="223"/>
      <c r="Q80" s="223"/>
      <c r="R80" s="223"/>
      <c r="S80" s="223"/>
      <c r="T80" s="223"/>
      <c r="U80" s="223"/>
      <c r="V80" s="223"/>
      <c r="W80" s="223"/>
      <c r="X80" s="223"/>
      <c r="Y80" s="223"/>
      <c r="Z80" s="224"/>
    </row>
    <row r="81" spans="1:26" s="2" customFormat="1" ht="20.25" customHeight="1">
      <c r="A81" s="222" t="s">
        <v>95</v>
      </c>
      <c r="B81" s="223"/>
      <c r="C81" s="223"/>
      <c r="D81" s="223"/>
      <c r="E81" s="223"/>
      <c r="F81" s="223"/>
      <c r="G81" s="223"/>
      <c r="H81" s="223"/>
      <c r="I81" s="223"/>
      <c r="J81" s="223"/>
      <c r="K81" s="223"/>
      <c r="L81" s="224"/>
      <c r="M81" s="42" t="s">
        <v>59</v>
      </c>
      <c r="N81" s="222"/>
      <c r="O81" s="223"/>
      <c r="P81" s="223"/>
      <c r="Q81" s="223"/>
      <c r="R81" s="223"/>
      <c r="S81" s="223"/>
      <c r="T81" s="223"/>
      <c r="U81" s="223"/>
      <c r="V81" s="223"/>
      <c r="W81" s="223"/>
      <c r="X81" s="223"/>
      <c r="Y81" s="223"/>
      <c r="Z81" s="224"/>
    </row>
    <row r="82" spans="1:26" s="2" customFormat="1" ht="20.25" customHeight="1">
      <c r="A82" s="222" t="s">
        <v>96</v>
      </c>
      <c r="B82" s="223"/>
      <c r="C82" s="223"/>
      <c r="D82" s="223"/>
      <c r="E82" s="223"/>
      <c r="F82" s="223"/>
      <c r="G82" s="223"/>
      <c r="H82" s="223"/>
      <c r="I82" s="223"/>
      <c r="J82" s="223"/>
      <c r="K82" s="223"/>
      <c r="L82" s="224"/>
      <c r="M82" s="42" t="s">
        <v>60</v>
      </c>
      <c r="N82" s="222"/>
      <c r="O82" s="223"/>
      <c r="P82" s="223"/>
      <c r="Q82" s="223"/>
      <c r="R82" s="223"/>
      <c r="S82" s="223"/>
      <c r="T82" s="223"/>
      <c r="U82" s="223"/>
      <c r="V82" s="223"/>
      <c r="W82" s="223"/>
      <c r="X82" s="223"/>
      <c r="Y82" s="223"/>
      <c r="Z82" s="224"/>
    </row>
    <row r="83" spans="1:26" s="2" customFormat="1" ht="20.25" customHeight="1">
      <c r="A83" s="262" t="s">
        <v>97</v>
      </c>
      <c r="B83" s="262"/>
      <c r="C83" s="262"/>
      <c r="D83" s="262"/>
      <c r="E83" s="262"/>
      <c r="F83" s="262"/>
      <c r="G83" s="262"/>
      <c r="H83" s="262"/>
      <c r="I83" s="262"/>
      <c r="J83" s="262"/>
      <c r="K83" s="262"/>
      <c r="L83" s="262"/>
      <c r="M83" s="42" t="s">
        <v>61</v>
      </c>
      <c r="N83" s="262"/>
      <c r="O83" s="262"/>
      <c r="P83" s="262"/>
      <c r="Q83" s="262"/>
      <c r="R83" s="262"/>
      <c r="S83" s="262"/>
      <c r="T83" s="262"/>
      <c r="U83" s="262"/>
      <c r="V83" s="262"/>
      <c r="W83" s="262"/>
      <c r="X83" s="262"/>
      <c r="Y83" s="262"/>
      <c r="Z83" s="262"/>
    </row>
    <row r="84" spans="1:26" s="2" customFormat="1" ht="20.25" customHeight="1">
      <c r="A84" s="225" t="s">
        <v>98</v>
      </c>
      <c r="B84" s="225"/>
      <c r="C84" s="225"/>
      <c r="D84" s="225"/>
      <c r="E84" s="225"/>
      <c r="F84" s="225"/>
      <c r="G84" s="225"/>
      <c r="H84" s="225"/>
      <c r="I84" s="225"/>
      <c r="J84" s="225"/>
      <c r="K84" s="225"/>
      <c r="L84" s="225"/>
      <c r="M84" s="42" t="s">
        <v>62</v>
      </c>
      <c r="N84" s="225"/>
      <c r="O84" s="225"/>
      <c r="P84" s="225"/>
      <c r="Q84" s="225"/>
      <c r="R84" s="225"/>
      <c r="S84" s="225"/>
      <c r="T84" s="225"/>
      <c r="U84" s="225"/>
      <c r="V84" s="225"/>
      <c r="W84" s="225"/>
      <c r="X84" s="225"/>
      <c r="Y84" s="225"/>
      <c r="Z84" s="225"/>
    </row>
    <row r="85" spans="1:26" s="2" customFormat="1" ht="20.25" customHeight="1">
      <c r="A85" s="225" t="s">
        <v>99</v>
      </c>
      <c r="B85" s="225"/>
      <c r="C85" s="225"/>
      <c r="D85" s="225"/>
      <c r="E85" s="225"/>
      <c r="F85" s="225"/>
      <c r="G85" s="225"/>
      <c r="H85" s="225"/>
      <c r="I85" s="225"/>
      <c r="J85" s="225"/>
      <c r="K85" s="225"/>
      <c r="L85" s="225"/>
      <c r="M85" s="231" t="s">
        <v>63</v>
      </c>
      <c r="N85" s="225"/>
      <c r="O85" s="225"/>
      <c r="P85" s="225"/>
      <c r="Q85" s="225"/>
      <c r="R85" s="225"/>
      <c r="S85" s="225"/>
      <c r="T85" s="225"/>
      <c r="U85" s="225"/>
      <c r="V85" s="225"/>
      <c r="W85" s="225"/>
      <c r="X85" s="225"/>
      <c r="Y85" s="225"/>
      <c r="Z85" s="225"/>
    </row>
    <row r="86" spans="1:26" s="2" customFormat="1" ht="20.25" customHeight="1">
      <c r="A86" s="225"/>
      <c r="B86" s="225"/>
      <c r="C86" s="225"/>
      <c r="D86" s="225"/>
      <c r="E86" s="225"/>
      <c r="F86" s="225"/>
      <c r="G86" s="225"/>
      <c r="H86" s="225"/>
      <c r="I86" s="225"/>
      <c r="J86" s="225"/>
      <c r="K86" s="225"/>
      <c r="L86" s="225"/>
      <c r="M86" s="233"/>
      <c r="N86" s="225"/>
      <c r="O86" s="225"/>
      <c r="P86" s="225"/>
      <c r="Q86" s="225"/>
      <c r="R86" s="225"/>
      <c r="S86" s="225"/>
      <c r="T86" s="225"/>
      <c r="U86" s="225"/>
      <c r="V86" s="225"/>
      <c r="W86" s="225"/>
      <c r="X86" s="225"/>
      <c r="Y86" s="225"/>
      <c r="Z86" s="225"/>
    </row>
    <row r="87" spans="1:26" s="2" customFormat="1" ht="20.25" customHeight="1">
      <c r="A87" s="222" t="s">
        <v>100</v>
      </c>
      <c r="B87" s="223"/>
      <c r="C87" s="223"/>
      <c r="D87" s="223"/>
      <c r="E87" s="223"/>
      <c r="F87" s="223"/>
      <c r="G87" s="223"/>
      <c r="H87" s="223"/>
      <c r="I87" s="223"/>
      <c r="J87" s="223"/>
      <c r="K87" s="223"/>
      <c r="L87" s="224"/>
      <c r="M87" s="42" t="s">
        <v>82</v>
      </c>
      <c r="N87" s="222"/>
      <c r="O87" s="223"/>
      <c r="P87" s="223"/>
      <c r="Q87" s="223"/>
      <c r="R87" s="223"/>
      <c r="S87" s="223"/>
      <c r="T87" s="223"/>
      <c r="U87" s="223"/>
      <c r="V87" s="223"/>
      <c r="W87" s="223"/>
      <c r="X87" s="223"/>
      <c r="Y87" s="223"/>
      <c r="Z87" s="224"/>
    </row>
    <row r="88" spans="1:26" s="2" customFormat="1" ht="20.25" customHeight="1">
      <c r="A88" s="222" t="s">
        <v>101</v>
      </c>
      <c r="B88" s="223"/>
      <c r="C88" s="223"/>
      <c r="D88" s="223"/>
      <c r="E88" s="223"/>
      <c r="F88" s="223"/>
      <c r="G88" s="223"/>
      <c r="H88" s="223"/>
      <c r="I88" s="223"/>
      <c r="J88" s="223"/>
      <c r="K88" s="223"/>
      <c r="L88" s="224"/>
      <c r="M88" s="42" t="s">
        <v>83</v>
      </c>
      <c r="N88" s="222"/>
      <c r="O88" s="223"/>
      <c r="P88" s="223"/>
      <c r="Q88" s="223"/>
      <c r="R88" s="223"/>
      <c r="S88" s="223"/>
      <c r="T88" s="223"/>
      <c r="U88" s="223"/>
      <c r="V88" s="223"/>
      <c r="W88" s="223"/>
      <c r="X88" s="223"/>
      <c r="Y88" s="223"/>
      <c r="Z88" s="224"/>
    </row>
    <row r="89" spans="1:26" s="2" customFormat="1" ht="20.25" customHeight="1">
      <c r="A89" s="222" t="s">
        <v>102</v>
      </c>
      <c r="B89" s="223"/>
      <c r="C89" s="223"/>
      <c r="D89" s="223"/>
      <c r="E89" s="223"/>
      <c r="F89" s="223"/>
      <c r="G89" s="223"/>
      <c r="H89" s="223"/>
      <c r="I89" s="223"/>
      <c r="J89" s="223"/>
      <c r="K89" s="223"/>
      <c r="L89" s="224"/>
      <c r="M89" s="42" t="s">
        <v>84</v>
      </c>
      <c r="N89" s="222"/>
      <c r="O89" s="223"/>
      <c r="P89" s="223"/>
      <c r="Q89" s="223"/>
      <c r="R89" s="223"/>
      <c r="S89" s="223"/>
      <c r="T89" s="223"/>
      <c r="U89" s="223"/>
      <c r="V89" s="223"/>
      <c r="W89" s="223"/>
      <c r="X89" s="223"/>
      <c r="Y89" s="223"/>
      <c r="Z89" s="224"/>
    </row>
    <row r="90" spans="1:26" s="2" customFormat="1" ht="20.25" customHeight="1">
      <c r="A90" s="222" t="s">
        <v>103</v>
      </c>
      <c r="B90" s="223"/>
      <c r="C90" s="223"/>
      <c r="D90" s="223"/>
      <c r="E90" s="223"/>
      <c r="F90" s="223"/>
      <c r="G90" s="223"/>
      <c r="H90" s="223"/>
      <c r="I90" s="223"/>
      <c r="J90" s="223"/>
      <c r="K90" s="223"/>
      <c r="L90" s="224"/>
      <c r="M90" s="42" t="s">
        <v>85</v>
      </c>
      <c r="N90" s="222"/>
      <c r="O90" s="223"/>
      <c r="P90" s="223"/>
      <c r="Q90" s="223"/>
      <c r="R90" s="223"/>
      <c r="S90" s="223"/>
      <c r="T90" s="223"/>
      <c r="U90" s="223"/>
      <c r="V90" s="223"/>
      <c r="W90" s="223"/>
      <c r="X90" s="223"/>
      <c r="Y90" s="223"/>
      <c r="Z90" s="224"/>
    </row>
    <row r="91" spans="1:26" s="2" customFormat="1" ht="20.25" customHeight="1">
      <c r="A91" s="262" t="s">
        <v>104</v>
      </c>
      <c r="B91" s="262"/>
      <c r="C91" s="262"/>
      <c r="D91" s="262"/>
      <c r="E91" s="262"/>
      <c r="F91" s="262"/>
      <c r="G91" s="262"/>
      <c r="H91" s="262"/>
      <c r="I91" s="262"/>
      <c r="J91" s="262"/>
      <c r="K91" s="262"/>
      <c r="L91" s="262"/>
      <c r="M91" s="42" t="s">
        <v>86</v>
      </c>
      <c r="N91" s="262"/>
      <c r="O91" s="262"/>
      <c r="P91" s="262"/>
      <c r="Q91" s="262"/>
      <c r="R91" s="262"/>
      <c r="S91" s="262"/>
      <c r="T91" s="262"/>
      <c r="U91" s="262"/>
      <c r="V91" s="262"/>
      <c r="W91" s="262"/>
      <c r="X91" s="262"/>
      <c r="Y91" s="262"/>
      <c r="Z91" s="262"/>
    </row>
    <row r="92" spans="1:26" s="12" customFormat="1" ht="18.75" customHeight="1">
      <c r="A92" s="225" t="s">
        <v>80</v>
      </c>
      <c r="B92" s="225"/>
      <c r="C92" s="225"/>
      <c r="D92" s="225"/>
      <c r="E92" s="225"/>
      <c r="F92" s="225"/>
      <c r="G92" s="225"/>
      <c r="H92" s="225"/>
      <c r="I92" s="225"/>
      <c r="J92" s="225"/>
      <c r="K92" s="225"/>
      <c r="L92" s="225"/>
      <c r="M92" s="231" t="s">
        <v>87</v>
      </c>
      <c r="N92" s="225"/>
      <c r="O92" s="225"/>
      <c r="P92" s="225"/>
      <c r="Q92" s="225"/>
      <c r="R92" s="225"/>
      <c r="S92" s="225"/>
      <c r="T92" s="225"/>
      <c r="U92" s="225"/>
      <c r="V92" s="225"/>
      <c r="W92" s="225"/>
      <c r="X92" s="225"/>
      <c r="Y92" s="225"/>
      <c r="Z92" s="225"/>
    </row>
    <row r="93" spans="1:26" s="12" customFormat="1" ht="18.75">
      <c r="A93" s="225"/>
      <c r="B93" s="225"/>
      <c r="C93" s="225"/>
      <c r="D93" s="225"/>
      <c r="E93" s="225"/>
      <c r="F93" s="225"/>
      <c r="G93" s="225"/>
      <c r="H93" s="225"/>
      <c r="I93" s="225"/>
      <c r="J93" s="225"/>
      <c r="K93" s="225"/>
      <c r="L93" s="225"/>
      <c r="M93" s="232"/>
      <c r="N93" s="225"/>
      <c r="O93" s="225"/>
      <c r="P93" s="225"/>
      <c r="Q93" s="225"/>
      <c r="R93" s="225"/>
      <c r="S93" s="225"/>
      <c r="T93" s="225"/>
      <c r="U93" s="225"/>
      <c r="V93" s="225"/>
      <c r="W93" s="225"/>
      <c r="X93" s="225"/>
      <c r="Y93" s="225"/>
      <c r="Z93" s="225"/>
    </row>
    <row r="94" spans="1:26" s="12" customFormat="1" ht="18.75">
      <c r="A94" s="225"/>
      <c r="B94" s="225"/>
      <c r="C94" s="225"/>
      <c r="D94" s="225"/>
      <c r="E94" s="225"/>
      <c r="F94" s="225"/>
      <c r="G94" s="225"/>
      <c r="H94" s="225"/>
      <c r="I94" s="225"/>
      <c r="J94" s="225"/>
      <c r="K94" s="225"/>
      <c r="L94" s="225"/>
      <c r="M94" s="233"/>
      <c r="N94" s="225"/>
      <c r="O94" s="225"/>
      <c r="P94" s="225"/>
      <c r="Q94" s="225"/>
      <c r="R94" s="225"/>
      <c r="S94" s="225"/>
      <c r="T94" s="225"/>
      <c r="U94" s="225"/>
      <c r="V94" s="225"/>
      <c r="W94" s="225"/>
      <c r="X94" s="225"/>
      <c r="Y94" s="225"/>
      <c r="Z94" s="225"/>
    </row>
    <row r="95" spans="1:26" s="2" customFormat="1" ht="20.25" customHeight="1">
      <c r="A95" s="222" t="s">
        <v>105</v>
      </c>
      <c r="B95" s="223"/>
      <c r="C95" s="223"/>
      <c r="D95" s="223"/>
      <c r="E95" s="223"/>
      <c r="F95" s="223"/>
      <c r="G95" s="223"/>
      <c r="H95" s="223"/>
      <c r="I95" s="223"/>
      <c r="J95" s="223"/>
      <c r="K95" s="223"/>
      <c r="L95" s="224"/>
      <c r="M95" s="42" t="s">
        <v>122</v>
      </c>
      <c r="N95" s="222"/>
      <c r="O95" s="223"/>
      <c r="P95" s="223"/>
      <c r="Q95" s="223"/>
      <c r="R95" s="223"/>
      <c r="S95" s="223"/>
      <c r="T95" s="223"/>
      <c r="U95" s="223"/>
      <c r="V95" s="223"/>
      <c r="W95" s="223"/>
      <c r="X95" s="223"/>
      <c r="Y95" s="223"/>
      <c r="Z95" s="224"/>
    </row>
    <row r="96" spans="1:26" s="2" customFormat="1" ht="20.25" customHeight="1">
      <c r="A96" s="222" t="s">
        <v>106</v>
      </c>
      <c r="B96" s="223"/>
      <c r="C96" s="223"/>
      <c r="D96" s="223"/>
      <c r="E96" s="223"/>
      <c r="F96" s="223"/>
      <c r="G96" s="223"/>
      <c r="H96" s="223"/>
      <c r="I96" s="223"/>
      <c r="J96" s="223"/>
      <c r="K96" s="223"/>
      <c r="L96" s="224"/>
      <c r="M96" s="42" t="s">
        <v>123</v>
      </c>
      <c r="N96" s="222"/>
      <c r="O96" s="223"/>
      <c r="P96" s="223"/>
      <c r="Q96" s="223"/>
      <c r="R96" s="223"/>
      <c r="S96" s="223"/>
      <c r="T96" s="223"/>
      <c r="U96" s="223"/>
      <c r="V96" s="223"/>
      <c r="W96" s="223"/>
      <c r="X96" s="223"/>
      <c r="Y96" s="223"/>
      <c r="Z96" s="224"/>
    </row>
    <row r="97" spans="1:26" s="2" customFormat="1" ht="39.75" customHeight="1">
      <c r="A97" s="249" t="s">
        <v>72</v>
      </c>
      <c r="B97" s="250"/>
      <c r="C97" s="250"/>
      <c r="D97" s="250"/>
      <c r="E97" s="250"/>
      <c r="F97" s="250"/>
      <c r="G97" s="250"/>
      <c r="H97" s="250"/>
      <c r="I97" s="250"/>
      <c r="J97" s="250"/>
      <c r="K97" s="250"/>
      <c r="L97" s="251"/>
      <c r="M97" s="41" t="s">
        <v>124</v>
      </c>
      <c r="N97" s="249"/>
      <c r="O97" s="250"/>
      <c r="P97" s="250"/>
      <c r="Q97" s="250"/>
      <c r="R97" s="250"/>
      <c r="S97" s="250"/>
      <c r="T97" s="250"/>
      <c r="U97" s="250"/>
      <c r="V97" s="250"/>
      <c r="W97" s="250"/>
      <c r="X97" s="250"/>
      <c r="Y97" s="250"/>
      <c r="Z97" s="251"/>
    </row>
    <row r="98" spans="1:26" s="2" customFormat="1" ht="18.75" customHeight="1">
      <c r="A98" s="246" t="s">
        <v>88</v>
      </c>
      <c r="B98" s="247"/>
      <c r="C98" s="247"/>
      <c r="D98" s="247"/>
      <c r="E98" s="247"/>
      <c r="F98" s="247"/>
      <c r="G98" s="247"/>
      <c r="H98" s="247"/>
      <c r="I98" s="247"/>
      <c r="J98" s="247"/>
      <c r="K98" s="247"/>
      <c r="L98" s="248"/>
      <c r="M98" s="41"/>
      <c r="N98" s="246"/>
      <c r="O98" s="247"/>
      <c r="P98" s="247"/>
      <c r="Q98" s="247"/>
      <c r="R98" s="247"/>
      <c r="S98" s="247"/>
      <c r="T98" s="247"/>
      <c r="U98" s="247"/>
      <c r="V98" s="247"/>
      <c r="W98" s="247"/>
      <c r="X98" s="247"/>
      <c r="Y98" s="247"/>
      <c r="Z98" s="248"/>
    </row>
    <row r="99" spans="1:26" s="2" customFormat="1" ht="20.25" customHeight="1">
      <c r="A99" s="222" t="s">
        <v>89</v>
      </c>
      <c r="B99" s="223"/>
      <c r="C99" s="223"/>
      <c r="D99" s="223"/>
      <c r="E99" s="223"/>
      <c r="F99" s="223"/>
      <c r="G99" s="223"/>
      <c r="H99" s="223"/>
      <c r="I99" s="223"/>
      <c r="J99" s="223"/>
      <c r="K99" s="223"/>
      <c r="L99" s="224"/>
      <c r="M99" s="42" t="s">
        <v>125</v>
      </c>
      <c r="N99" s="222"/>
      <c r="O99" s="223"/>
      <c r="P99" s="223"/>
      <c r="Q99" s="223"/>
      <c r="R99" s="223"/>
      <c r="S99" s="223"/>
      <c r="T99" s="223"/>
      <c r="U99" s="223"/>
      <c r="V99" s="223"/>
      <c r="W99" s="223"/>
      <c r="X99" s="223"/>
      <c r="Y99" s="223"/>
      <c r="Z99" s="224"/>
    </row>
    <row r="100" spans="1:26" s="2" customFormat="1" ht="20.25" customHeight="1">
      <c r="A100" s="222" t="s">
        <v>90</v>
      </c>
      <c r="B100" s="223"/>
      <c r="C100" s="223"/>
      <c r="D100" s="223"/>
      <c r="E100" s="223"/>
      <c r="F100" s="223"/>
      <c r="G100" s="223"/>
      <c r="H100" s="223"/>
      <c r="I100" s="223"/>
      <c r="J100" s="223"/>
      <c r="K100" s="223"/>
      <c r="L100" s="224"/>
      <c r="M100" s="42" t="s">
        <v>126</v>
      </c>
      <c r="N100" s="222"/>
      <c r="O100" s="223"/>
      <c r="P100" s="223"/>
      <c r="Q100" s="223"/>
      <c r="R100" s="223"/>
      <c r="S100" s="223"/>
      <c r="T100" s="223"/>
      <c r="U100" s="223"/>
      <c r="V100" s="223"/>
      <c r="W100" s="223"/>
      <c r="X100" s="223"/>
      <c r="Y100" s="223"/>
      <c r="Z100" s="224"/>
    </row>
    <row r="101" spans="1:26" s="2" customFormat="1" ht="20.25" customHeight="1">
      <c r="A101" s="222" t="s">
        <v>91</v>
      </c>
      <c r="B101" s="223"/>
      <c r="C101" s="223"/>
      <c r="D101" s="223"/>
      <c r="E101" s="223"/>
      <c r="F101" s="223"/>
      <c r="G101" s="223"/>
      <c r="H101" s="223"/>
      <c r="I101" s="223"/>
      <c r="J101" s="223"/>
      <c r="K101" s="223"/>
      <c r="L101" s="224"/>
      <c r="M101" s="42" t="s">
        <v>127</v>
      </c>
      <c r="N101" s="222"/>
      <c r="O101" s="223"/>
      <c r="P101" s="223"/>
      <c r="Q101" s="223"/>
      <c r="R101" s="223"/>
      <c r="S101" s="223"/>
      <c r="T101" s="223"/>
      <c r="U101" s="223"/>
      <c r="V101" s="223"/>
      <c r="W101" s="223"/>
      <c r="X101" s="223"/>
      <c r="Y101" s="223"/>
      <c r="Z101" s="224"/>
    </row>
    <row r="102" spans="1:26" s="2" customFormat="1" ht="20.25" customHeight="1">
      <c r="A102" s="222" t="s">
        <v>92</v>
      </c>
      <c r="B102" s="223"/>
      <c r="C102" s="223"/>
      <c r="D102" s="223"/>
      <c r="E102" s="223"/>
      <c r="F102" s="223"/>
      <c r="G102" s="223"/>
      <c r="H102" s="223"/>
      <c r="I102" s="223"/>
      <c r="J102" s="223"/>
      <c r="K102" s="223"/>
      <c r="L102" s="224"/>
      <c r="M102" s="42" t="s">
        <v>128</v>
      </c>
      <c r="N102" s="222"/>
      <c r="O102" s="223"/>
      <c r="P102" s="223"/>
      <c r="Q102" s="223"/>
      <c r="R102" s="223"/>
      <c r="S102" s="223"/>
      <c r="T102" s="223"/>
      <c r="U102" s="223"/>
      <c r="V102" s="223"/>
      <c r="W102" s="223"/>
      <c r="X102" s="223"/>
      <c r="Y102" s="223"/>
      <c r="Z102" s="224"/>
    </row>
    <row r="103" spans="1:26" s="2" customFormat="1" ht="20.25" customHeight="1">
      <c r="A103" s="222" t="s">
        <v>93</v>
      </c>
      <c r="B103" s="223"/>
      <c r="C103" s="223"/>
      <c r="D103" s="223"/>
      <c r="E103" s="223"/>
      <c r="F103" s="223"/>
      <c r="G103" s="223"/>
      <c r="H103" s="223"/>
      <c r="I103" s="223"/>
      <c r="J103" s="223"/>
      <c r="K103" s="223"/>
      <c r="L103" s="224"/>
      <c r="M103" s="42" t="s">
        <v>129</v>
      </c>
      <c r="N103" s="222"/>
      <c r="O103" s="223"/>
      <c r="P103" s="223"/>
      <c r="Q103" s="223"/>
      <c r="R103" s="223"/>
      <c r="S103" s="223"/>
      <c r="T103" s="223"/>
      <c r="U103" s="223"/>
      <c r="V103" s="223"/>
      <c r="W103" s="223"/>
      <c r="X103" s="223"/>
      <c r="Y103" s="223"/>
      <c r="Z103" s="224"/>
    </row>
    <row r="104" spans="1:26" s="2" customFormat="1" ht="20.25" customHeight="1">
      <c r="A104" s="222" t="s">
        <v>94</v>
      </c>
      <c r="B104" s="223"/>
      <c r="C104" s="223"/>
      <c r="D104" s="223"/>
      <c r="E104" s="223"/>
      <c r="F104" s="223"/>
      <c r="G104" s="223"/>
      <c r="H104" s="223"/>
      <c r="I104" s="223"/>
      <c r="J104" s="223"/>
      <c r="K104" s="223"/>
      <c r="L104" s="224"/>
      <c r="M104" s="42" t="s">
        <v>130</v>
      </c>
      <c r="N104" s="222"/>
      <c r="O104" s="223"/>
      <c r="P104" s="223"/>
      <c r="Q104" s="223"/>
      <c r="R104" s="223"/>
      <c r="S104" s="223"/>
      <c r="T104" s="223"/>
      <c r="U104" s="223"/>
      <c r="V104" s="223"/>
      <c r="W104" s="223"/>
      <c r="X104" s="223"/>
      <c r="Y104" s="223"/>
      <c r="Z104" s="224"/>
    </row>
    <row r="105" spans="1:26" s="2" customFormat="1" ht="20.25" customHeight="1">
      <c r="A105" s="222" t="s">
        <v>95</v>
      </c>
      <c r="B105" s="223"/>
      <c r="C105" s="223"/>
      <c r="D105" s="223"/>
      <c r="E105" s="223"/>
      <c r="F105" s="223"/>
      <c r="G105" s="223"/>
      <c r="H105" s="223"/>
      <c r="I105" s="223"/>
      <c r="J105" s="223"/>
      <c r="K105" s="223"/>
      <c r="L105" s="224"/>
      <c r="M105" s="42" t="s">
        <v>131</v>
      </c>
      <c r="N105" s="222"/>
      <c r="O105" s="223"/>
      <c r="P105" s="223"/>
      <c r="Q105" s="223"/>
      <c r="R105" s="223"/>
      <c r="S105" s="223"/>
      <c r="T105" s="223"/>
      <c r="U105" s="223"/>
      <c r="V105" s="223"/>
      <c r="W105" s="223"/>
      <c r="X105" s="223"/>
      <c r="Y105" s="223"/>
      <c r="Z105" s="224"/>
    </row>
    <row r="106" spans="1:26" s="2" customFormat="1" ht="20.25" customHeight="1">
      <c r="A106" s="222" t="s">
        <v>96</v>
      </c>
      <c r="B106" s="223"/>
      <c r="C106" s="223"/>
      <c r="D106" s="223"/>
      <c r="E106" s="223"/>
      <c r="F106" s="223"/>
      <c r="G106" s="223"/>
      <c r="H106" s="223"/>
      <c r="I106" s="223"/>
      <c r="J106" s="223"/>
      <c r="K106" s="223"/>
      <c r="L106" s="224"/>
      <c r="M106" s="42" t="s">
        <v>132</v>
      </c>
      <c r="N106" s="222"/>
      <c r="O106" s="223"/>
      <c r="P106" s="223"/>
      <c r="Q106" s="223"/>
      <c r="R106" s="223"/>
      <c r="S106" s="223"/>
      <c r="T106" s="223"/>
      <c r="U106" s="223"/>
      <c r="V106" s="223"/>
      <c r="W106" s="223"/>
      <c r="X106" s="223"/>
      <c r="Y106" s="223"/>
      <c r="Z106" s="224"/>
    </row>
    <row r="107" spans="1:26" s="2" customFormat="1" ht="20.25" customHeight="1">
      <c r="A107" s="227" t="s">
        <v>97</v>
      </c>
      <c r="B107" s="228"/>
      <c r="C107" s="228"/>
      <c r="D107" s="228"/>
      <c r="E107" s="228"/>
      <c r="F107" s="228"/>
      <c r="G107" s="228"/>
      <c r="H107" s="228"/>
      <c r="I107" s="228"/>
      <c r="J107" s="228"/>
      <c r="K107" s="228"/>
      <c r="L107" s="229"/>
      <c r="M107" s="42" t="s">
        <v>133</v>
      </c>
      <c r="N107" s="227"/>
      <c r="O107" s="228"/>
      <c r="P107" s="228"/>
      <c r="Q107" s="228"/>
      <c r="R107" s="228"/>
      <c r="S107" s="228"/>
      <c r="T107" s="228"/>
      <c r="U107" s="228"/>
      <c r="V107" s="228"/>
      <c r="W107" s="228"/>
      <c r="X107" s="228"/>
      <c r="Y107" s="228"/>
      <c r="Z107" s="229"/>
    </row>
    <row r="108" spans="1:26" s="2" customFormat="1" ht="20.25" customHeight="1">
      <c r="A108" s="222" t="s">
        <v>98</v>
      </c>
      <c r="B108" s="223"/>
      <c r="C108" s="223"/>
      <c r="D108" s="223"/>
      <c r="E108" s="223"/>
      <c r="F108" s="223"/>
      <c r="G108" s="223"/>
      <c r="H108" s="223"/>
      <c r="I108" s="223"/>
      <c r="J108" s="223"/>
      <c r="K108" s="223"/>
      <c r="L108" s="224"/>
      <c r="M108" s="42" t="s">
        <v>134</v>
      </c>
      <c r="N108" s="222"/>
      <c r="O108" s="223"/>
      <c r="P108" s="223"/>
      <c r="Q108" s="223"/>
      <c r="R108" s="223"/>
      <c r="S108" s="223"/>
      <c r="T108" s="223"/>
      <c r="U108" s="223"/>
      <c r="V108" s="223"/>
      <c r="W108" s="223"/>
      <c r="X108" s="223"/>
      <c r="Y108" s="223"/>
      <c r="Z108" s="224"/>
    </row>
    <row r="109" spans="1:26" s="2" customFormat="1" ht="20.25" customHeight="1">
      <c r="A109" s="295" t="s">
        <v>99</v>
      </c>
      <c r="B109" s="296"/>
      <c r="C109" s="296"/>
      <c r="D109" s="296"/>
      <c r="E109" s="296"/>
      <c r="F109" s="296"/>
      <c r="G109" s="296"/>
      <c r="H109" s="296"/>
      <c r="I109" s="296"/>
      <c r="J109" s="296"/>
      <c r="K109" s="296"/>
      <c r="L109" s="297"/>
      <c r="M109" s="231" t="s">
        <v>135</v>
      </c>
      <c r="N109" s="295"/>
      <c r="O109" s="296"/>
      <c r="P109" s="296"/>
      <c r="Q109" s="296"/>
      <c r="R109" s="296"/>
      <c r="S109" s="296"/>
      <c r="T109" s="296"/>
      <c r="U109" s="296"/>
      <c r="V109" s="296"/>
      <c r="W109" s="296"/>
      <c r="X109" s="296"/>
      <c r="Y109" s="296"/>
      <c r="Z109" s="297"/>
    </row>
    <row r="110" spans="1:26" s="2" customFormat="1" ht="20.25" customHeight="1">
      <c r="A110" s="298"/>
      <c r="B110" s="299"/>
      <c r="C110" s="299"/>
      <c r="D110" s="299"/>
      <c r="E110" s="299"/>
      <c r="F110" s="299"/>
      <c r="G110" s="299"/>
      <c r="H110" s="299"/>
      <c r="I110" s="299"/>
      <c r="J110" s="299"/>
      <c r="K110" s="299"/>
      <c r="L110" s="300"/>
      <c r="M110" s="233"/>
      <c r="N110" s="298"/>
      <c r="O110" s="299"/>
      <c r="P110" s="299"/>
      <c r="Q110" s="299"/>
      <c r="R110" s="299"/>
      <c r="S110" s="299"/>
      <c r="T110" s="299"/>
      <c r="U110" s="299"/>
      <c r="V110" s="299"/>
      <c r="W110" s="299"/>
      <c r="X110" s="299"/>
      <c r="Y110" s="299"/>
      <c r="Z110" s="300"/>
    </row>
    <row r="111" spans="1:26" s="2" customFormat="1" ht="33" customHeight="1">
      <c r="A111" s="222" t="s">
        <v>100</v>
      </c>
      <c r="B111" s="223"/>
      <c r="C111" s="223"/>
      <c r="D111" s="223"/>
      <c r="E111" s="223"/>
      <c r="F111" s="223"/>
      <c r="G111" s="223"/>
      <c r="H111" s="223"/>
      <c r="I111" s="223"/>
      <c r="J111" s="223"/>
      <c r="K111" s="223"/>
      <c r="L111" s="224"/>
      <c r="M111" s="42" t="s">
        <v>136</v>
      </c>
      <c r="N111" s="222"/>
      <c r="O111" s="223"/>
      <c r="P111" s="223"/>
      <c r="Q111" s="223"/>
      <c r="R111" s="223"/>
      <c r="S111" s="223"/>
      <c r="T111" s="223"/>
      <c r="U111" s="223"/>
      <c r="V111" s="223"/>
      <c r="W111" s="223"/>
      <c r="X111" s="223"/>
      <c r="Y111" s="223"/>
      <c r="Z111" s="224"/>
    </row>
    <row r="112" spans="1:26" s="2" customFormat="1" ht="20.25" customHeight="1">
      <c r="A112" s="222" t="s">
        <v>101</v>
      </c>
      <c r="B112" s="223"/>
      <c r="C112" s="223"/>
      <c r="D112" s="223"/>
      <c r="E112" s="223"/>
      <c r="F112" s="223"/>
      <c r="G112" s="223"/>
      <c r="H112" s="223"/>
      <c r="I112" s="223"/>
      <c r="J112" s="223"/>
      <c r="K112" s="223"/>
      <c r="L112" s="224"/>
      <c r="M112" s="42" t="s">
        <v>137</v>
      </c>
      <c r="N112" s="222"/>
      <c r="O112" s="223"/>
      <c r="P112" s="223"/>
      <c r="Q112" s="223"/>
      <c r="R112" s="223"/>
      <c r="S112" s="223"/>
      <c r="T112" s="223"/>
      <c r="U112" s="223"/>
      <c r="V112" s="223"/>
      <c r="W112" s="223"/>
      <c r="X112" s="223"/>
      <c r="Y112" s="223"/>
      <c r="Z112" s="224"/>
    </row>
    <row r="113" spans="1:26" s="2" customFormat="1" ht="20.25" customHeight="1">
      <c r="A113" s="222" t="s">
        <v>102</v>
      </c>
      <c r="B113" s="223"/>
      <c r="C113" s="223"/>
      <c r="D113" s="223"/>
      <c r="E113" s="223"/>
      <c r="F113" s="223"/>
      <c r="G113" s="223"/>
      <c r="H113" s="223"/>
      <c r="I113" s="223"/>
      <c r="J113" s="223"/>
      <c r="K113" s="223"/>
      <c r="L113" s="224"/>
      <c r="M113" s="42" t="s">
        <v>138</v>
      </c>
      <c r="N113" s="222"/>
      <c r="O113" s="223"/>
      <c r="P113" s="223"/>
      <c r="Q113" s="223"/>
      <c r="R113" s="223"/>
      <c r="S113" s="223"/>
      <c r="T113" s="223"/>
      <c r="U113" s="223"/>
      <c r="V113" s="223"/>
      <c r="W113" s="223"/>
      <c r="X113" s="223"/>
      <c r="Y113" s="223"/>
      <c r="Z113" s="224"/>
    </row>
    <row r="114" spans="1:26" s="2" customFormat="1" ht="20.25" customHeight="1">
      <c r="A114" s="222" t="s">
        <v>103</v>
      </c>
      <c r="B114" s="223"/>
      <c r="C114" s="223"/>
      <c r="D114" s="223"/>
      <c r="E114" s="223"/>
      <c r="F114" s="223"/>
      <c r="G114" s="223"/>
      <c r="H114" s="223"/>
      <c r="I114" s="223"/>
      <c r="J114" s="223"/>
      <c r="K114" s="223"/>
      <c r="L114" s="224"/>
      <c r="M114" s="42" t="s">
        <v>139</v>
      </c>
      <c r="N114" s="222"/>
      <c r="O114" s="223"/>
      <c r="P114" s="223"/>
      <c r="Q114" s="223"/>
      <c r="R114" s="223"/>
      <c r="S114" s="223"/>
      <c r="T114" s="223"/>
      <c r="U114" s="223"/>
      <c r="V114" s="223"/>
      <c r="W114" s="223"/>
      <c r="X114" s="223"/>
      <c r="Y114" s="223"/>
      <c r="Z114" s="224"/>
    </row>
    <row r="115" spans="1:26" s="2" customFormat="1" ht="20.25" customHeight="1">
      <c r="A115" s="227" t="s">
        <v>104</v>
      </c>
      <c r="B115" s="228"/>
      <c r="C115" s="228"/>
      <c r="D115" s="228"/>
      <c r="E115" s="228"/>
      <c r="F115" s="228"/>
      <c r="G115" s="228"/>
      <c r="H115" s="228"/>
      <c r="I115" s="228"/>
      <c r="J115" s="228"/>
      <c r="K115" s="228"/>
      <c r="L115" s="229"/>
      <c r="M115" s="42" t="s">
        <v>140</v>
      </c>
      <c r="N115" s="227"/>
      <c r="O115" s="228"/>
      <c r="P115" s="228"/>
      <c r="Q115" s="228"/>
      <c r="R115" s="228"/>
      <c r="S115" s="228"/>
      <c r="T115" s="228"/>
      <c r="U115" s="228"/>
      <c r="V115" s="228"/>
      <c r="W115" s="228"/>
      <c r="X115" s="228"/>
      <c r="Y115" s="228"/>
      <c r="Z115" s="229"/>
    </row>
    <row r="116" spans="1:26" s="12" customFormat="1" ht="18.75" customHeight="1">
      <c r="A116" s="225" t="s">
        <v>80</v>
      </c>
      <c r="B116" s="225"/>
      <c r="C116" s="225"/>
      <c r="D116" s="225"/>
      <c r="E116" s="225"/>
      <c r="F116" s="225"/>
      <c r="G116" s="225"/>
      <c r="H116" s="225"/>
      <c r="I116" s="225"/>
      <c r="J116" s="225"/>
      <c r="K116" s="225"/>
      <c r="L116" s="225"/>
      <c r="M116" s="231" t="s">
        <v>141</v>
      </c>
      <c r="N116" s="225"/>
      <c r="O116" s="225"/>
      <c r="P116" s="225"/>
      <c r="Q116" s="225"/>
      <c r="R116" s="225"/>
      <c r="S116" s="225"/>
      <c r="T116" s="225"/>
      <c r="U116" s="225"/>
      <c r="V116" s="225"/>
      <c r="W116" s="225"/>
      <c r="X116" s="225"/>
      <c r="Y116" s="225"/>
      <c r="Z116" s="225"/>
    </row>
    <row r="117" spans="1:26" s="12" customFormat="1" ht="18.75">
      <c r="A117" s="225"/>
      <c r="B117" s="225"/>
      <c r="C117" s="225"/>
      <c r="D117" s="225"/>
      <c r="E117" s="225"/>
      <c r="F117" s="225"/>
      <c r="G117" s="225"/>
      <c r="H117" s="225"/>
      <c r="I117" s="225"/>
      <c r="J117" s="225"/>
      <c r="K117" s="225"/>
      <c r="L117" s="225"/>
      <c r="M117" s="232"/>
      <c r="N117" s="225"/>
      <c r="O117" s="225"/>
      <c r="P117" s="225"/>
      <c r="Q117" s="225"/>
      <c r="R117" s="225"/>
      <c r="S117" s="225"/>
      <c r="T117" s="225"/>
      <c r="U117" s="225"/>
      <c r="V117" s="225"/>
      <c r="W117" s="225"/>
      <c r="X117" s="225"/>
      <c r="Y117" s="225"/>
      <c r="Z117" s="225"/>
    </row>
    <row r="118" spans="1:26" s="12" customFormat="1" ht="18.75">
      <c r="A118" s="225"/>
      <c r="B118" s="225"/>
      <c r="C118" s="225"/>
      <c r="D118" s="225"/>
      <c r="E118" s="225"/>
      <c r="F118" s="225"/>
      <c r="G118" s="225"/>
      <c r="H118" s="225"/>
      <c r="I118" s="225"/>
      <c r="J118" s="225"/>
      <c r="K118" s="225"/>
      <c r="L118" s="225"/>
      <c r="M118" s="233"/>
      <c r="N118" s="225"/>
      <c r="O118" s="225"/>
      <c r="P118" s="225"/>
      <c r="Q118" s="225"/>
      <c r="R118" s="225"/>
      <c r="S118" s="225"/>
      <c r="T118" s="225"/>
      <c r="U118" s="225"/>
      <c r="V118" s="225"/>
      <c r="W118" s="225"/>
      <c r="X118" s="225"/>
      <c r="Y118" s="225"/>
      <c r="Z118" s="225"/>
    </row>
    <row r="119" spans="1:26" s="2" customFormat="1" ht="20.25" customHeight="1">
      <c r="A119" s="222" t="s">
        <v>105</v>
      </c>
      <c r="B119" s="223"/>
      <c r="C119" s="223"/>
      <c r="D119" s="223"/>
      <c r="E119" s="223"/>
      <c r="F119" s="223"/>
      <c r="G119" s="223"/>
      <c r="H119" s="223"/>
      <c r="I119" s="223"/>
      <c r="J119" s="223"/>
      <c r="K119" s="223"/>
      <c r="L119" s="224"/>
      <c r="M119" s="42" t="s">
        <v>142</v>
      </c>
      <c r="N119" s="222"/>
      <c r="O119" s="223"/>
      <c r="P119" s="223"/>
      <c r="Q119" s="223"/>
      <c r="R119" s="223"/>
      <c r="S119" s="223"/>
      <c r="T119" s="223"/>
      <c r="U119" s="223"/>
      <c r="V119" s="223"/>
      <c r="W119" s="223"/>
      <c r="X119" s="223"/>
      <c r="Y119" s="223"/>
      <c r="Z119" s="224"/>
    </row>
    <row r="120" spans="1:26" s="2" customFormat="1" ht="20.25" customHeight="1">
      <c r="A120" s="222" t="s">
        <v>106</v>
      </c>
      <c r="B120" s="223"/>
      <c r="C120" s="223"/>
      <c r="D120" s="223"/>
      <c r="E120" s="223"/>
      <c r="F120" s="223"/>
      <c r="G120" s="223"/>
      <c r="H120" s="223"/>
      <c r="I120" s="223"/>
      <c r="J120" s="223"/>
      <c r="K120" s="223"/>
      <c r="L120" s="224"/>
      <c r="M120" s="42" t="s">
        <v>143</v>
      </c>
      <c r="N120" s="222"/>
      <c r="O120" s="223"/>
      <c r="P120" s="223"/>
      <c r="Q120" s="223"/>
      <c r="R120" s="223"/>
      <c r="S120" s="223"/>
      <c r="T120" s="223"/>
      <c r="U120" s="223"/>
      <c r="V120" s="223"/>
      <c r="W120" s="223"/>
      <c r="X120" s="223"/>
      <c r="Y120" s="223"/>
      <c r="Z120" s="224"/>
    </row>
    <row r="121" spans="1:26" s="39" customFormat="1" ht="33.75" customHeight="1">
      <c r="A121" s="286" t="s">
        <v>188</v>
      </c>
      <c r="B121" s="287"/>
      <c r="C121" s="287"/>
      <c r="D121" s="287"/>
      <c r="E121" s="287"/>
      <c r="F121" s="287"/>
      <c r="G121" s="287"/>
      <c r="H121" s="287"/>
      <c r="I121" s="287"/>
      <c r="J121" s="287"/>
      <c r="K121" s="287"/>
      <c r="L121" s="288"/>
      <c r="M121" s="43"/>
      <c r="N121" s="289" t="s">
        <v>189</v>
      </c>
      <c r="O121" s="290"/>
      <c r="P121" s="290"/>
      <c r="Q121" s="290"/>
      <c r="R121" s="290"/>
      <c r="S121" s="290"/>
      <c r="T121" s="290"/>
      <c r="U121" s="291"/>
      <c r="V121" s="292" t="s">
        <v>226</v>
      </c>
      <c r="W121" s="293"/>
      <c r="X121" s="293"/>
      <c r="Y121" s="293"/>
      <c r="Z121" s="294"/>
    </row>
    <row r="122" spans="1:26" s="39" customFormat="1" ht="18.75" customHeight="1">
      <c r="A122" s="274" t="s">
        <v>114</v>
      </c>
      <c r="B122" s="275"/>
      <c r="C122" s="275"/>
      <c r="D122" s="275"/>
      <c r="E122" s="275"/>
      <c r="F122" s="275"/>
      <c r="G122" s="275"/>
      <c r="H122" s="275"/>
      <c r="I122" s="275"/>
      <c r="J122" s="275"/>
      <c r="K122" s="275"/>
      <c r="L122" s="276"/>
      <c r="M122" s="44" t="s">
        <v>144</v>
      </c>
      <c r="N122" s="277">
        <f>+N124</f>
        <v>597798.9199999999</v>
      </c>
      <c r="O122" s="278"/>
      <c r="P122" s="278"/>
      <c r="Q122" s="278"/>
      <c r="R122" s="278"/>
      <c r="S122" s="278"/>
      <c r="T122" s="278"/>
      <c r="U122" s="279"/>
      <c r="V122" s="280">
        <f>+V124</f>
        <v>552080.35</v>
      </c>
      <c r="W122" s="281"/>
      <c r="X122" s="281"/>
      <c r="Y122" s="281"/>
      <c r="Z122" s="281"/>
    </row>
    <row r="123" spans="1:26" s="2" customFormat="1" ht="18.75" customHeight="1">
      <c r="A123" s="282" t="s">
        <v>24</v>
      </c>
      <c r="B123" s="283"/>
      <c r="C123" s="283"/>
      <c r="D123" s="283"/>
      <c r="E123" s="283"/>
      <c r="F123" s="283"/>
      <c r="G123" s="283"/>
      <c r="H123" s="283"/>
      <c r="I123" s="283"/>
      <c r="J123" s="283"/>
      <c r="K123" s="283"/>
      <c r="L123" s="284"/>
      <c r="M123" s="41"/>
      <c r="N123" s="285"/>
      <c r="O123" s="285"/>
      <c r="P123" s="285"/>
      <c r="Q123" s="285"/>
      <c r="R123" s="285"/>
      <c r="S123" s="285"/>
      <c r="T123" s="285"/>
      <c r="U123" s="285"/>
      <c r="V123" s="230"/>
      <c r="W123" s="230"/>
      <c r="X123" s="230"/>
      <c r="Y123" s="230"/>
      <c r="Z123" s="230"/>
    </row>
    <row r="124" spans="1:26" s="2" customFormat="1" ht="18.75" customHeight="1">
      <c r="A124" s="264" t="s">
        <v>108</v>
      </c>
      <c r="B124" s="265"/>
      <c r="C124" s="265"/>
      <c r="D124" s="265"/>
      <c r="E124" s="265"/>
      <c r="F124" s="265"/>
      <c r="G124" s="265"/>
      <c r="H124" s="265"/>
      <c r="I124" s="265"/>
      <c r="J124" s="265"/>
      <c r="K124" s="265"/>
      <c r="L124" s="266"/>
      <c r="M124" s="41" t="s">
        <v>145</v>
      </c>
      <c r="N124" s="267">
        <f>+N126+N157</f>
        <v>597798.9199999999</v>
      </c>
      <c r="O124" s="268"/>
      <c r="P124" s="268"/>
      <c r="Q124" s="268"/>
      <c r="R124" s="268"/>
      <c r="S124" s="268"/>
      <c r="T124" s="268"/>
      <c r="U124" s="269"/>
      <c r="V124" s="261">
        <f>+V126</f>
        <v>552080.35</v>
      </c>
      <c r="W124" s="230"/>
      <c r="X124" s="230"/>
      <c r="Y124" s="230"/>
      <c r="Z124" s="230"/>
    </row>
    <row r="125" spans="1:26" s="2" customFormat="1" ht="18.75" customHeight="1">
      <c r="A125" s="270" t="s">
        <v>22</v>
      </c>
      <c r="B125" s="271"/>
      <c r="C125" s="271"/>
      <c r="D125" s="271"/>
      <c r="E125" s="271"/>
      <c r="F125" s="271"/>
      <c r="G125" s="271"/>
      <c r="H125" s="271"/>
      <c r="I125" s="271"/>
      <c r="J125" s="271"/>
      <c r="K125" s="271"/>
      <c r="L125" s="272"/>
      <c r="M125" s="41"/>
      <c r="N125" s="273"/>
      <c r="O125" s="273"/>
      <c r="P125" s="273"/>
      <c r="Q125" s="273"/>
      <c r="R125" s="273"/>
      <c r="S125" s="273"/>
      <c r="T125" s="273"/>
      <c r="U125" s="273"/>
      <c r="V125" s="230"/>
      <c r="W125" s="230"/>
      <c r="X125" s="230"/>
      <c r="Y125" s="230"/>
      <c r="Z125" s="230"/>
    </row>
    <row r="126" spans="1:26" s="2" customFormat="1" ht="18.75" customHeight="1">
      <c r="A126" s="249" t="s">
        <v>71</v>
      </c>
      <c r="B126" s="250"/>
      <c r="C126" s="250"/>
      <c r="D126" s="250"/>
      <c r="E126" s="250"/>
      <c r="F126" s="250"/>
      <c r="G126" s="250"/>
      <c r="H126" s="250"/>
      <c r="I126" s="250"/>
      <c r="J126" s="250"/>
      <c r="K126" s="250"/>
      <c r="L126" s="251"/>
      <c r="M126" s="41" t="s">
        <v>146</v>
      </c>
      <c r="N126" s="261">
        <f>+N133+N137+N143+N148</f>
        <v>590745.6799999999</v>
      </c>
      <c r="O126" s="230"/>
      <c r="P126" s="230"/>
      <c r="Q126" s="230"/>
      <c r="R126" s="230"/>
      <c r="S126" s="230"/>
      <c r="T126" s="230"/>
      <c r="U126" s="230"/>
      <c r="V126" s="261">
        <f>+V133+V137+V143+V148</f>
        <v>552080.35</v>
      </c>
      <c r="W126" s="230"/>
      <c r="X126" s="230"/>
      <c r="Y126" s="230"/>
      <c r="Z126" s="230"/>
    </row>
    <row r="127" spans="1:26" s="2" customFormat="1" ht="18.75" customHeight="1">
      <c r="A127" s="246" t="s">
        <v>109</v>
      </c>
      <c r="B127" s="247"/>
      <c r="C127" s="247"/>
      <c r="D127" s="247"/>
      <c r="E127" s="247"/>
      <c r="F127" s="247"/>
      <c r="G127" s="247"/>
      <c r="H127" s="247"/>
      <c r="I127" s="247"/>
      <c r="J127" s="247"/>
      <c r="K127" s="247"/>
      <c r="L127" s="248"/>
      <c r="M127" s="41"/>
      <c r="N127" s="230"/>
      <c r="O127" s="230"/>
      <c r="P127" s="230"/>
      <c r="Q127" s="230"/>
      <c r="R127" s="230"/>
      <c r="S127" s="230"/>
      <c r="T127" s="230"/>
      <c r="U127" s="230"/>
      <c r="V127" s="230"/>
      <c r="W127" s="230"/>
      <c r="X127" s="230"/>
      <c r="Y127" s="230"/>
      <c r="Z127" s="230"/>
    </row>
    <row r="128" spans="1:26" s="2" customFormat="1" ht="20.25" customHeight="1">
      <c r="A128" s="222" t="s">
        <v>89</v>
      </c>
      <c r="B128" s="223"/>
      <c r="C128" s="223"/>
      <c r="D128" s="223"/>
      <c r="E128" s="223"/>
      <c r="F128" s="223"/>
      <c r="G128" s="223"/>
      <c r="H128" s="223"/>
      <c r="I128" s="223"/>
      <c r="J128" s="223"/>
      <c r="K128" s="223"/>
      <c r="L128" s="224"/>
      <c r="M128" s="42" t="s">
        <v>147</v>
      </c>
      <c r="N128" s="230"/>
      <c r="O128" s="230"/>
      <c r="P128" s="230"/>
      <c r="Q128" s="230"/>
      <c r="R128" s="230"/>
      <c r="S128" s="230"/>
      <c r="T128" s="230"/>
      <c r="U128" s="230"/>
      <c r="V128" s="230"/>
      <c r="W128" s="230"/>
      <c r="X128" s="230"/>
      <c r="Y128" s="230"/>
      <c r="Z128" s="230"/>
    </row>
    <row r="129" spans="1:26" s="2" customFormat="1" ht="20.25" customHeight="1">
      <c r="A129" s="222" t="s">
        <v>90</v>
      </c>
      <c r="B129" s="223"/>
      <c r="C129" s="223"/>
      <c r="D129" s="223"/>
      <c r="E129" s="223"/>
      <c r="F129" s="223"/>
      <c r="G129" s="223"/>
      <c r="H129" s="223"/>
      <c r="I129" s="223"/>
      <c r="J129" s="223"/>
      <c r="K129" s="223"/>
      <c r="L129" s="224"/>
      <c r="M129" s="42" t="s">
        <v>148</v>
      </c>
      <c r="N129" s="230"/>
      <c r="O129" s="230"/>
      <c r="P129" s="230"/>
      <c r="Q129" s="230"/>
      <c r="R129" s="230"/>
      <c r="S129" s="230"/>
      <c r="T129" s="230"/>
      <c r="U129" s="230"/>
      <c r="V129" s="230"/>
      <c r="W129" s="230"/>
      <c r="X129" s="230"/>
      <c r="Y129" s="230"/>
      <c r="Z129" s="230"/>
    </row>
    <row r="130" spans="1:26" s="2" customFormat="1" ht="20.25" customHeight="1">
      <c r="A130" s="222" t="s">
        <v>91</v>
      </c>
      <c r="B130" s="223"/>
      <c r="C130" s="223"/>
      <c r="D130" s="223"/>
      <c r="E130" s="223"/>
      <c r="F130" s="223"/>
      <c r="G130" s="223"/>
      <c r="H130" s="223"/>
      <c r="I130" s="223"/>
      <c r="J130" s="223"/>
      <c r="K130" s="223"/>
      <c r="L130" s="224"/>
      <c r="M130" s="42" t="s">
        <v>149</v>
      </c>
      <c r="N130" s="230"/>
      <c r="O130" s="230"/>
      <c r="P130" s="230"/>
      <c r="Q130" s="230"/>
      <c r="R130" s="230"/>
      <c r="S130" s="230"/>
      <c r="T130" s="230"/>
      <c r="U130" s="230"/>
      <c r="V130" s="230"/>
      <c r="W130" s="230"/>
      <c r="X130" s="230"/>
      <c r="Y130" s="230"/>
      <c r="Z130" s="230"/>
    </row>
    <row r="131" spans="1:26" s="2" customFormat="1" ht="20.25" customHeight="1">
      <c r="A131" s="222" t="s">
        <v>92</v>
      </c>
      <c r="B131" s="223"/>
      <c r="C131" s="223"/>
      <c r="D131" s="223"/>
      <c r="E131" s="223"/>
      <c r="F131" s="223"/>
      <c r="G131" s="223"/>
      <c r="H131" s="223"/>
      <c r="I131" s="223"/>
      <c r="J131" s="223"/>
      <c r="K131" s="223"/>
      <c r="L131" s="224"/>
      <c r="M131" s="42" t="s">
        <v>150</v>
      </c>
      <c r="N131" s="230"/>
      <c r="O131" s="230"/>
      <c r="P131" s="230"/>
      <c r="Q131" s="230"/>
      <c r="R131" s="230"/>
      <c r="S131" s="230"/>
      <c r="T131" s="230"/>
      <c r="U131" s="230"/>
      <c r="V131" s="230"/>
      <c r="W131" s="230"/>
      <c r="X131" s="230"/>
      <c r="Y131" s="230"/>
      <c r="Z131" s="230"/>
    </row>
    <row r="132" spans="1:26" s="2" customFormat="1" ht="20.25" customHeight="1">
      <c r="A132" s="222" t="s">
        <v>93</v>
      </c>
      <c r="B132" s="223"/>
      <c r="C132" s="223"/>
      <c r="D132" s="223"/>
      <c r="E132" s="223"/>
      <c r="F132" s="223"/>
      <c r="G132" s="223"/>
      <c r="H132" s="223"/>
      <c r="I132" s="223"/>
      <c r="J132" s="223"/>
      <c r="K132" s="223"/>
      <c r="L132" s="224"/>
      <c r="M132" s="42" t="s">
        <v>151</v>
      </c>
      <c r="N132" s="230"/>
      <c r="O132" s="230"/>
      <c r="P132" s="230"/>
      <c r="Q132" s="230"/>
      <c r="R132" s="230"/>
      <c r="S132" s="230"/>
      <c r="T132" s="230"/>
      <c r="U132" s="230"/>
      <c r="V132" s="230"/>
      <c r="W132" s="230"/>
      <c r="X132" s="230"/>
      <c r="Y132" s="230"/>
      <c r="Z132" s="230"/>
    </row>
    <row r="133" spans="1:26" s="2" customFormat="1" ht="20.25" customHeight="1">
      <c r="A133" s="222" t="s">
        <v>94</v>
      </c>
      <c r="B133" s="223"/>
      <c r="C133" s="223"/>
      <c r="D133" s="223"/>
      <c r="E133" s="223"/>
      <c r="F133" s="223"/>
      <c r="G133" s="223"/>
      <c r="H133" s="223"/>
      <c r="I133" s="223"/>
      <c r="J133" s="223"/>
      <c r="K133" s="223"/>
      <c r="L133" s="224"/>
      <c r="M133" s="42" t="s">
        <v>152</v>
      </c>
      <c r="N133" s="230">
        <v>472457.04</v>
      </c>
      <c r="O133" s="230"/>
      <c r="P133" s="230"/>
      <c r="Q133" s="230"/>
      <c r="R133" s="230"/>
      <c r="S133" s="230"/>
      <c r="T133" s="230"/>
      <c r="U133" s="230"/>
      <c r="V133" s="230">
        <f>+N133</f>
        <v>472457.04</v>
      </c>
      <c r="W133" s="230"/>
      <c r="X133" s="230"/>
      <c r="Y133" s="230"/>
      <c r="Z133" s="230"/>
    </row>
    <row r="134" spans="1:26" s="2" customFormat="1" ht="20.25" customHeight="1">
      <c r="A134" s="222" t="s">
        <v>95</v>
      </c>
      <c r="B134" s="223"/>
      <c r="C134" s="223"/>
      <c r="D134" s="223"/>
      <c r="E134" s="223"/>
      <c r="F134" s="223"/>
      <c r="G134" s="223"/>
      <c r="H134" s="223"/>
      <c r="I134" s="223"/>
      <c r="J134" s="223"/>
      <c r="K134" s="223"/>
      <c r="L134" s="224"/>
      <c r="M134" s="42" t="s">
        <v>153</v>
      </c>
      <c r="N134" s="230"/>
      <c r="O134" s="230"/>
      <c r="P134" s="230"/>
      <c r="Q134" s="230"/>
      <c r="R134" s="230"/>
      <c r="S134" s="230"/>
      <c r="T134" s="230"/>
      <c r="U134" s="230"/>
      <c r="V134" s="230"/>
      <c r="W134" s="230"/>
      <c r="X134" s="230"/>
      <c r="Y134" s="230"/>
      <c r="Z134" s="230"/>
    </row>
    <row r="135" spans="1:26" s="2" customFormat="1" ht="20.25" customHeight="1">
      <c r="A135" s="222" t="s">
        <v>96</v>
      </c>
      <c r="B135" s="223"/>
      <c r="C135" s="223"/>
      <c r="D135" s="223"/>
      <c r="E135" s="223"/>
      <c r="F135" s="223"/>
      <c r="G135" s="223"/>
      <c r="H135" s="223"/>
      <c r="I135" s="223"/>
      <c r="J135" s="223"/>
      <c r="K135" s="223"/>
      <c r="L135" s="224"/>
      <c r="M135" s="42" t="s">
        <v>154</v>
      </c>
      <c r="N135" s="230"/>
      <c r="O135" s="230"/>
      <c r="P135" s="230"/>
      <c r="Q135" s="230"/>
      <c r="R135" s="230"/>
      <c r="S135" s="230"/>
      <c r="T135" s="230"/>
      <c r="U135" s="230"/>
      <c r="V135" s="230"/>
      <c r="W135" s="230"/>
      <c r="X135" s="230"/>
      <c r="Y135" s="230"/>
      <c r="Z135" s="230"/>
    </row>
    <row r="136" spans="1:26" s="2" customFormat="1" ht="20.25" customHeight="1">
      <c r="A136" s="227" t="s">
        <v>97</v>
      </c>
      <c r="B136" s="228"/>
      <c r="C136" s="228"/>
      <c r="D136" s="228"/>
      <c r="E136" s="228"/>
      <c r="F136" s="228"/>
      <c r="G136" s="228"/>
      <c r="H136" s="228"/>
      <c r="I136" s="228"/>
      <c r="J136" s="228"/>
      <c r="K136" s="228"/>
      <c r="L136" s="229"/>
      <c r="M136" s="42" t="s">
        <v>155</v>
      </c>
      <c r="N136" s="230"/>
      <c r="O136" s="230"/>
      <c r="P136" s="230"/>
      <c r="Q136" s="230"/>
      <c r="R136" s="230"/>
      <c r="S136" s="230"/>
      <c r="T136" s="230"/>
      <c r="U136" s="230"/>
      <c r="V136" s="230"/>
      <c r="W136" s="230"/>
      <c r="X136" s="230"/>
      <c r="Y136" s="230"/>
      <c r="Z136" s="230"/>
    </row>
    <row r="137" spans="1:26" s="2" customFormat="1" ht="20.25" customHeight="1">
      <c r="A137" s="222" t="s">
        <v>98</v>
      </c>
      <c r="B137" s="223"/>
      <c r="C137" s="223"/>
      <c r="D137" s="223"/>
      <c r="E137" s="223"/>
      <c r="F137" s="223"/>
      <c r="G137" s="223"/>
      <c r="H137" s="223"/>
      <c r="I137" s="223"/>
      <c r="J137" s="223"/>
      <c r="K137" s="223"/>
      <c r="L137" s="224"/>
      <c r="M137" s="42" t="s">
        <v>156</v>
      </c>
      <c r="N137" s="230">
        <v>21149.31</v>
      </c>
      <c r="O137" s="230"/>
      <c r="P137" s="230"/>
      <c r="Q137" s="230"/>
      <c r="R137" s="230"/>
      <c r="S137" s="230"/>
      <c r="T137" s="230"/>
      <c r="U137" s="230"/>
      <c r="V137" s="230">
        <f>+N137</f>
        <v>21149.31</v>
      </c>
      <c r="W137" s="230"/>
      <c r="X137" s="230"/>
      <c r="Y137" s="230"/>
      <c r="Z137" s="230"/>
    </row>
    <row r="138" spans="1:26" s="2" customFormat="1" ht="20.25" customHeight="1">
      <c r="A138" s="225" t="s">
        <v>99</v>
      </c>
      <c r="B138" s="225"/>
      <c r="C138" s="225"/>
      <c r="D138" s="225"/>
      <c r="E138" s="225"/>
      <c r="F138" s="225"/>
      <c r="G138" s="225"/>
      <c r="H138" s="225"/>
      <c r="I138" s="225"/>
      <c r="J138" s="225"/>
      <c r="K138" s="225"/>
      <c r="L138" s="225"/>
      <c r="M138" s="231" t="s">
        <v>157</v>
      </c>
      <c r="N138" s="252"/>
      <c r="O138" s="253"/>
      <c r="P138" s="253"/>
      <c r="Q138" s="253"/>
      <c r="R138" s="253"/>
      <c r="S138" s="253"/>
      <c r="T138" s="253"/>
      <c r="U138" s="254"/>
      <c r="V138" s="252"/>
      <c r="W138" s="253"/>
      <c r="X138" s="253"/>
      <c r="Y138" s="253"/>
      <c r="Z138" s="254"/>
    </row>
    <row r="139" spans="1:26" s="2" customFormat="1" ht="20.25" customHeight="1">
      <c r="A139" s="225"/>
      <c r="B139" s="225"/>
      <c r="C139" s="225"/>
      <c r="D139" s="225"/>
      <c r="E139" s="225"/>
      <c r="F139" s="225"/>
      <c r="G139" s="225"/>
      <c r="H139" s="225"/>
      <c r="I139" s="225"/>
      <c r="J139" s="225"/>
      <c r="K139" s="225"/>
      <c r="L139" s="225"/>
      <c r="M139" s="233"/>
      <c r="N139" s="258"/>
      <c r="O139" s="259"/>
      <c r="P139" s="259"/>
      <c r="Q139" s="259"/>
      <c r="R139" s="259"/>
      <c r="S139" s="259"/>
      <c r="T139" s="259"/>
      <c r="U139" s="260"/>
      <c r="V139" s="258"/>
      <c r="W139" s="259"/>
      <c r="X139" s="259"/>
      <c r="Y139" s="259"/>
      <c r="Z139" s="260"/>
    </row>
    <row r="140" spans="1:26" s="2" customFormat="1" ht="20.25" customHeight="1">
      <c r="A140" s="222" t="s">
        <v>100</v>
      </c>
      <c r="B140" s="223"/>
      <c r="C140" s="223"/>
      <c r="D140" s="223"/>
      <c r="E140" s="223"/>
      <c r="F140" s="223"/>
      <c r="G140" s="223"/>
      <c r="H140" s="223"/>
      <c r="I140" s="223"/>
      <c r="J140" s="223"/>
      <c r="K140" s="223"/>
      <c r="L140" s="224"/>
      <c r="M140" s="42" t="s">
        <v>158</v>
      </c>
      <c r="N140" s="230"/>
      <c r="O140" s="230"/>
      <c r="P140" s="230"/>
      <c r="Q140" s="230"/>
      <c r="R140" s="230"/>
      <c r="S140" s="230"/>
      <c r="T140" s="230"/>
      <c r="U140" s="230"/>
      <c r="V140" s="230"/>
      <c r="W140" s="230"/>
      <c r="X140" s="230"/>
      <c r="Y140" s="230"/>
      <c r="Z140" s="230"/>
    </row>
    <row r="141" spans="1:26" s="2" customFormat="1" ht="20.25" customHeight="1">
      <c r="A141" s="222" t="s">
        <v>101</v>
      </c>
      <c r="B141" s="223"/>
      <c r="C141" s="223"/>
      <c r="D141" s="223"/>
      <c r="E141" s="223"/>
      <c r="F141" s="223"/>
      <c r="G141" s="223"/>
      <c r="H141" s="223"/>
      <c r="I141" s="223"/>
      <c r="J141" s="223"/>
      <c r="K141" s="223"/>
      <c r="L141" s="224"/>
      <c r="M141" s="42" t="s">
        <v>159</v>
      </c>
      <c r="N141" s="243"/>
      <c r="O141" s="244"/>
      <c r="P141" s="244"/>
      <c r="Q141" s="244"/>
      <c r="R141" s="244"/>
      <c r="S141" s="244"/>
      <c r="T141" s="244"/>
      <c r="U141" s="245"/>
      <c r="V141" s="230"/>
      <c r="W141" s="230"/>
      <c r="X141" s="230"/>
      <c r="Y141" s="230"/>
      <c r="Z141" s="230"/>
    </row>
    <row r="142" spans="1:26" s="2" customFormat="1" ht="20.25" customHeight="1">
      <c r="A142" s="222" t="s">
        <v>102</v>
      </c>
      <c r="B142" s="223"/>
      <c r="C142" s="223"/>
      <c r="D142" s="223"/>
      <c r="E142" s="223"/>
      <c r="F142" s="223"/>
      <c r="G142" s="223"/>
      <c r="H142" s="223"/>
      <c r="I142" s="223"/>
      <c r="J142" s="223"/>
      <c r="K142" s="223"/>
      <c r="L142" s="224"/>
      <c r="M142" s="42" t="s">
        <v>160</v>
      </c>
      <c r="N142" s="230"/>
      <c r="O142" s="230"/>
      <c r="P142" s="230"/>
      <c r="Q142" s="230"/>
      <c r="R142" s="230"/>
      <c r="S142" s="230"/>
      <c r="T142" s="230"/>
      <c r="U142" s="230"/>
      <c r="V142" s="230"/>
      <c r="W142" s="230"/>
      <c r="X142" s="230"/>
      <c r="Y142" s="230"/>
      <c r="Z142" s="230"/>
    </row>
    <row r="143" spans="1:26" s="2" customFormat="1" ht="20.25" customHeight="1">
      <c r="A143" s="222" t="s">
        <v>103</v>
      </c>
      <c r="B143" s="223"/>
      <c r="C143" s="223"/>
      <c r="D143" s="223"/>
      <c r="E143" s="223"/>
      <c r="F143" s="223"/>
      <c r="G143" s="223"/>
      <c r="H143" s="223"/>
      <c r="I143" s="223"/>
      <c r="J143" s="223"/>
      <c r="K143" s="223"/>
      <c r="L143" s="224"/>
      <c r="M143" s="42" t="s">
        <v>161</v>
      </c>
      <c r="N143" s="261">
        <v>15522</v>
      </c>
      <c r="O143" s="261"/>
      <c r="P143" s="261"/>
      <c r="Q143" s="261"/>
      <c r="R143" s="261"/>
      <c r="S143" s="261"/>
      <c r="T143" s="261"/>
      <c r="U143" s="261"/>
      <c r="V143" s="261">
        <f>+N143</f>
        <v>15522</v>
      </c>
      <c r="W143" s="230"/>
      <c r="X143" s="230"/>
      <c r="Y143" s="230"/>
      <c r="Z143" s="230"/>
    </row>
    <row r="144" spans="1:26" s="2" customFormat="1" ht="20.25" customHeight="1">
      <c r="A144" s="262" t="s">
        <v>104</v>
      </c>
      <c r="B144" s="262"/>
      <c r="C144" s="262"/>
      <c r="D144" s="262"/>
      <c r="E144" s="262"/>
      <c r="F144" s="262"/>
      <c r="G144" s="262"/>
      <c r="H144" s="262"/>
      <c r="I144" s="262"/>
      <c r="J144" s="262"/>
      <c r="K144" s="262"/>
      <c r="L144" s="262"/>
      <c r="M144" s="42" t="s">
        <v>162</v>
      </c>
      <c r="N144" s="263">
        <f>+N143</f>
        <v>15522</v>
      </c>
      <c r="O144" s="244"/>
      <c r="P144" s="244"/>
      <c r="Q144" s="244"/>
      <c r="R144" s="244"/>
      <c r="S144" s="244"/>
      <c r="T144" s="244"/>
      <c r="U144" s="245"/>
      <c r="V144" s="261">
        <f>+N144</f>
        <v>15522</v>
      </c>
      <c r="W144" s="230"/>
      <c r="X144" s="230"/>
      <c r="Y144" s="230"/>
      <c r="Z144" s="230"/>
    </row>
    <row r="145" spans="1:26" s="12" customFormat="1" ht="18.75" customHeight="1">
      <c r="A145" s="225" t="s">
        <v>80</v>
      </c>
      <c r="B145" s="225"/>
      <c r="C145" s="225"/>
      <c r="D145" s="225"/>
      <c r="E145" s="225"/>
      <c r="F145" s="225"/>
      <c r="G145" s="225"/>
      <c r="H145" s="225"/>
      <c r="I145" s="225"/>
      <c r="J145" s="225"/>
      <c r="K145" s="225"/>
      <c r="L145" s="225"/>
      <c r="M145" s="231" t="s">
        <v>163</v>
      </c>
      <c r="N145" s="230"/>
      <c r="O145" s="230"/>
      <c r="P145" s="230"/>
      <c r="Q145" s="230"/>
      <c r="R145" s="230"/>
      <c r="S145" s="230"/>
      <c r="T145" s="230"/>
      <c r="U145" s="230"/>
      <c r="V145" s="252"/>
      <c r="W145" s="253"/>
      <c r="X145" s="253"/>
      <c r="Y145" s="253"/>
      <c r="Z145" s="254"/>
    </row>
    <row r="146" spans="1:26" s="12" customFormat="1" ht="18.75">
      <c r="A146" s="225"/>
      <c r="B146" s="225"/>
      <c r="C146" s="225"/>
      <c r="D146" s="225"/>
      <c r="E146" s="225"/>
      <c r="F146" s="225"/>
      <c r="G146" s="225"/>
      <c r="H146" s="225"/>
      <c r="I146" s="225"/>
      <c r="J146" s="225"/>
      <c r="K146" s="225"/>
      <c r="L146" s="225"/>
      <c r="M146" s="232"/>
      <c r="N146" s="230"/>
      <c r="O146" s="230"/>
      <c r="P146" s="230"/>
      <c r="Q146" s="230"/>
      <c r="R146" s="230"/>
      <c r="S146" s="230"/>
      <c r="T146" s="230"/>
      <c r="U146" s="230"/>
      <c r="V146" s="255"/>
      <c r="W146" s="256"/>
      <c r="X146" s="256"/>
      <c r="Y146" s="256"/>
      <c r="Z146" s="257"/>
    </row>
    <row r="147" spans="1:26" s="12" customFormat="1" ht="18.75">
      <c r="A147" s="225"/>
      <c r="B147" s="225"/>
      <c r="C147" s="225"/>
      <c r="D147" s="225"/>
      <c r="E147" s="225"/>
      <c r="F147" s="225"/>
      <c r="G147" s="225"/>
      <c r="H147" s="225"/>
      <c r="I147" s="225"/>
      <c r="J147" s="225"/>
      <c r="K147" s="225"/>
      <c r="L147" s="225"/>
      <c r="M147" s="233"/>
      <c r="N147" s="230"/>
      <c r="O147" s="230"/>
      <c r="P147" s="230"/>
      <c r="Q147" s="230"/>
      <c r="R147" s="230"/>
      <c r="S147" s="230"/>
      <c r="T147" s="230"/>
      <c r="U147" s="230"/>
      <c r="V147" s="258"/>
      <c r="W147" s="259"/>
      <c r="X147" s="259"/>
      <c r="Y147" s="259"/>
      <c r="Z147" s="260"/>
    </row>
    <row r="148" spans="1:26" s="2" customFormat="1" ht="20.25" customHeight="1">
      <c r="A148" s="222" t="s">
        <v>105</v>
      </c>
      <c r="B148" s="223"/>
      <c r="C148" s="223"/>
      <c r="D148" s="223"/>
      <c r="E148" s="223"/>
      <c r="F148" s="223"/>
      <c r="G148" s="223"/>
      <c r="H148" s="223"/>
      <c r="I148" s="223"/>
      <c r="J148" s="223"/>
      <c r="K148" s="223"/>
      <c r="L148" s="224"/>
      <c r="M148" s="42" t="s">
        <v>164</v>
      </c>
      <c r="N148" s="230">
        <v>81617.33</v>
      </c>
      <c r="O148" s="230"/>
      <c r="P148" s="230"/>
      <c r="Q148" s="230"/>
      <c r="R148" s="230"/>
      <c r="S148" s="230"/>
      <c r="T148" s="230"/>
      <c r="U148" s="230"/>
      <c r="V148" s="230">
        <v>42952</v>
      </c>
      <c r="W148" s="230"/>
      <c r="X148" s="230"/>
      <c r="Y148" s="230"/>
      <c r="Z148" s="230"/>
    </row>
    <row r="149" spans="1:26" s="2" customFormat="1" ht="20.25" customHeight="1">
      <c r="A149" s="222" t="s">
        <v>106</v>
      </c>
      <c r="B149" s="223"/>
      <c r="C149" s="223"/>
      <c r="D149" s="223"/>
      <c r="E149" s="223"/>
      <c r="F149" s="223"/>
      <c r="G149" s="223"/>
      <c r="H149" s="223"/>
      <c r="I149" s="223"/>
      <c r="J149" s="223"/>
      <c r="K149" s="223"/>
      <c r="L149" s="224"/>
      <c r="M149" s="42" t="s">
        <v>165</v>
      </c>
      <c r="N149" s="230"/>
      <c r="O149" s="230"/>
      <c r="P149" s="230"/>
      <c r="Q149" s="230"/>
      <c r="R149" s="230"/>
      <c r="S149" s="230"/>
      <c r="T149" s="230"/>
      <c r="U149" s="230"/>
      <c r="V149" s="226"/>
      <c r="W149" s="226"/>
      <c r="X149" s="226"/>
      <c r="Y149" s="226"/>
      <c r="Z149" s="226"/>
    </row>
    <row r="150" spans="1:26" s="2" customFormat="1" ht="18.75" customHeight="1">
      <c r="A150" s="249" t="s">
        <v>72</v>
      </c>
      <c r="B150" s="250"/>
      <c r="C150" s="250"/>
      <c r="D150" s="250"/>
      <c r="E150" s="250"/>
      <c r="F150" s="250"/>
      <c r="G150" s="250"/>
      <c r="H150" s="250"/>
      <c r="I150" s="250"/>
      <c r="J150" s="250"/>
      <c r="K150" s="250"/>
      <c r="L150" s="251"/>
      <c r="M150" s="41" t="s">
        <v>166</v>
      </c>
      <c r="N150" s="243">
        <v>7053.24</v>
      </c>
      <c r="O150" s="244"/>
      <c r="P150" s="244"/>
      <c r="Q150" s="244"/>
      <c r="R150" s="244"/>
      <c r="S150" s="244"/>
      <c r="T150" s="244"/>
      <c r="U150" s="245"/>
      <c r="V150" s="226"/>
      <c r="W150" s="226"/>
      <c r="X150" s="226"/>
      <c r="Y150" s="226"/>
      <c r="Z150" s="226"/>
    </row>
    <row r="151" spans="1:26" s="2" customFormat="1" ht="18.75" customHeight="1">
      <c r="A151" s="246" t="s">
        <v>109</v>
      </c>
      <c r="B151" s="247"/>
      <c r="C151" s="247"/>
      <c r="D151" s="247"/>
      <c r="E151" s="247"/>
      <c r="F151" s="247"/>
      <c r="G151" s="247"/>
      <c r="H151" s="247"/>
      <c r="I151" s="247"/>
      <c r="J151" s="247"/>
      <c r="K151" s="247"/>
      <c r="L151" s="248"/>
      <c r="M151" s="41"/>
      <c r="N151" s="230"/>
      <c r="O151" s="230"/>
      <c r="P151" s="230"/>
      <c r="Q151" s="230"/>
      <c r="R151" s="230"/>
      <c r="S151" s="230"/>
      <c r="T151" s="230"/>
      <c r="U151" s="230"/>
      <c r="V151" s="226"/>
      <c r="W151" s="226"/>
      <c r="X151" s="226"/>
      <c r="Y151" s="226"/>
      <c r="Z151" s="226"/>
    </row>
    <row r="152" spans="1:26" s="2" customFormat="1" ht="20.25" customHeight="1">
      <c r="A152" s="222" t="s">
        <v>89</v>
      </c>
      <c r="B152" s="223"/>
      <c r="C152" s="223"/>
      <c r="D152" s="223"/>
      <c r="E152" s="223"/>
      <c r="F152" s="223"/>
      <c r="G152" s="223"/>
      <c r="H152" s="223"/>
      <c r="I152" s="223"/>
      <c r="J152" s="223"/>
      <c r="K152" s="223"/>
      <c r="L152" s="224"/>
      <c r="M152" s="42" t="s">
        <v>167</v>
      </c>
      <c r="N152" s="243"/>
      <c r="O152" s="244"/>
      <c r="P152" s="244"/>
      <c r="Q152" s="244"/>
      <c r="R152" s="244"/>
      <c r="S152" s="244"/>
      <c r="T152" s="244"/>
      <c r="U152" s="245"/>
      <c r="V152" s="226"/>
      <c r="W152" s="226"/>
      <c r="X152" s="226"/>
      <c r="Y152" s="226"/>
      <c r="Z152" s="226"/>
    </row>
    <row r="153" spans="1:26" s="2" customFormat="1" ht="20.25" customHeight="1">
      <c r="A153" s="222" t="s">
        <v>90</v>
      </c>
      <c r="B153" s="223"/>
      <c r="C153" s="223"/>
      <c r="D153" s="223"/>
      <c r="E153" s="223"/>
      <c r="F153" s="223"/>
      <c r="G153" s="223"/>
      <c r="H153" s="223"/>
      <c r="I153" s="223"/>
      <c r="J153" s="223"/>
      <c r="K153" s="223"/>
      <c r="L153" s="224"/>
      <c r="M153" s="42" t="s">
        <v>168</v>
      </c>
      <c r="N153" s="230"/>
      <c r="O153" s="230"/>
      <c r="P153" s="230"/>
      <c r="Q153" s="230"/>
      <c r="R153" s="230"/>
      <c r="S153" s="230"/>
      <c r="T153" s="230"/>
      <c r="U153" s="230"/>
      <c r="V153" s="226"/>
      <c r="W153" s="226"/>
      <c r="X153" s="226"/>
      <c r="Y153" s="226"/>
      <c r="Z153" s="226"/>
    </row>
    <row r="154" spans="1:26" s="2" customFormat="1" ht="20.25" customHeight="1">
      <c r="A154" s="222" t="s">
        <v>91</v>
      </c>
      <c r="B154" s="223"/>
      <c r="C154" s="223"/>
      <c r="D154" s="223"/>
      <c r="E154" s="223"/>
      <c r="F154" s="223"/>
      <c r="G154" s="223"/>
      <c r="H154" s="223"/>
      <c r="I154" s="223"/>
      <c r="J154" s="223"/>
      <c r="K154" s="223"/>
      <c r="L154" s="224"/>
      <c r="M154" s="42" t="s">
        <v>169</v>
      </c>
      <c r="N154" s="243"/>
      <c r="O154" s="244"/>
      <c r="P154" s="244"/>
      <c r="Q154" s="244"/>
      <c r="R154" s="244"/>
      <c r="S154" s="244"/>
      <c r="T154" s="244"/>
      <c r="U154" s="245"/>
      <c r="V154" s="226"/>
      <c r="W154" s="226"/>
      <c r="X154" s="226"/>
      <c r="Y154" s="226"/>
      <c r="Z154" s="226"/>
    </row>
    <row r="155" spans="1:26" s="2" customFormat="1" ht="20.25" customHeight="1">
      <c r="A155" s="222" t="s">
        <v>92</v>
      </c>
      <c r="B155" s="223"/>
      <c r="C155" s="223"/>
      <c r="D155" s="223"/>
      <c r="E155" s="223"/>
      <c r="F155" s="223"/>
      <c r="G155" s="223"/>
      <c r="H155" s="223"/>
      <c r="I155" s="223"/>
      <c r="J155" s="223"/>
      <c r="K155" s="223"/>
      <c r="L155" s="224"/>
      <c r="M155" s="42" t="s">
        <v>170</v>
      </c>
      <c r="N155" s="230"/>
      <c r="O155" s="230"/>
      <c r="P155" s="230"/>
      <c r="Q155" s="230"/>
      <c r="R155" s="230"/>
      <c r="S155" s="230"/>
      <c r="T155" s="230"/>
      <c r="U155" s="230"/>
      <c r="V155" s="226"/>
      <c r="W155" s="226"/>
      <c r="X155" s="226"/>
      <c r="Y155" s="226"/>
      <c r="Z155" s="226"/>
    </row>
    <row r="156" spans="1:26" s="2" customFormat="1" ht="20.25" customHeight="1">
      <c r="A156" s="222" t="s">
        <v>93</v>
      </c>
      <c r="B156" s="223"/>
      <c r="C156" s="223"/>
      <c r="D156" s="223"/>
      <c r="E156" s="223"/>
      <c r="F156" s="223"/>
      <c r="G156" s="223"/>
      <c r="H156" s="223"/>
      <c r="I156" s="223"/>
      <c r="J156" s="223"/>
      <c r="K156" s="223"/>
      <c r="L156" s="224"/>
      <c r="M156" s="42" t="s">
        <v>171</v>
      </c>
      <c r="N156" s="230"/>
      <c r="O156" s="230"/>
      <c r="P156" s="230"/>
      <c r="Q156" s="230"/>
      <c r="R156" s="230"/>
      <c r="S156" s="230"/>
      <c r="T156" s="230"/>
      <c r="U156" s="230"/>
      <c r="V156" s="226"/>
      <c r="W156" s="226"/>
      <c r="X156" s="226"/>
      <c r="Y156" s="226"/>
      <c r="Z156" s="226"/>
    </row>
    <row r="157" spans="1:26" s="2" customFormat="1" ht="20.25" customHeight="1">
      <c r="A157" s="222" t="s">
        <v>94</v>
      </c>
      <c r="B157" s="223"/>
      <c r="C157" s="223"/>
      <c r="D157" s="223"/>
      <c r="E157" s="223"/>
      <c r="F157" s="223"/>
      <c r="G157" s="223"/>
      <c r="H157" s="223"/>
      <c r="I157" s="223"/>
      <c r="J157" s="223"/>
      <c r="K157" s="223"/>
      <c r="L157" s="224"/>
      <c r="M157" s="42" t="s">
        <v>172</v>
      </c>
      <c r="N157" s="243">
        <v>7053.24</v>
      </c>
      <c r="O157" s="244"/>
      <c r="P157" s="244"/>
      <c r="Q157" s="244"/>
      <c r="R157" s="244"/>
      <c r="S157" s="244"/>
      <c r="T157" s="244"/>
      <c r="U157" s="245"/>
      <c r="V157" s="226"/>
      <c r="W157" s="226"/>
      <c r="X157" s="226"/>
      <c r="Y157" s="226"/>
      <c r="Z157" s="226"/>
    </row>
    <row r="158" spans="1:26" s="2" customFormat="1" ht="20.25" customHeight="1">
      <c r="A158" s="222" t="s">
        <v>95</v>
      </c>
      <c r="B158" s="223"/>
      <c r="C158" s="223"/>
      <c r="D158" s="223"/>
      <c r="E158" s="223"/>
      <c r="F158" s="223"/>
      <c r="G158" s="223"/>
      <c r="H158" s="223"/>
      <c r="I158" s="223"/>
      <c r="J158" s="223"/>
      <c r="K158" s="223"/>
      <c r="L158" s="224"/>
      <c r="M158" s="42" t="s">
        <v>173</v>
      </c>
      <c r="N158" s="230"/>
      <c r="O158" s="230"/>
      <c r="P158" s="230"/>
      <c r="Q158" s="230"/>
      <c r="R158" s="230"/>
      <c r="S158" s="230"/>
      <c r="T158" s="230"/>
      <c r="U158" s="230"/>
      <c r="V158" s="226"/>
      <c r="W158" s="226"/>
      <c r="X158" s="226"/>
      <c r="Y158" s="226"/>
      <c r="Z158" s="226"/>
    </row>
    <row r="159" spans="1:26" s="2" customFormat="1" ht="20.25" customHeight="1">
      <c r="A159" s="222" t="s">
        <v>96</v>
      </c>
      <c r="B159" s="223"/>
      <c r="C159" s="223"/>
      <c r="D159" s="223"/>
      <c r="E159" s="223"/>
      <c r="F159" s="223"/>
      <c r="G159" s="223"/>
      <c r="H159" s="223"/>
      <c r="I159" s="223"/>
      <c r="J159" s="223"/>
      <c r="K159" s="223"/>
      <c r="L159" s="224"/>
      <c r="M159" s="42" t="s">
        <v>174</v>
      </c>
      <c r="N159" s="230"/>
      <c r="O159" s="230"/>
      <c r="P159" s="230"/>
      <c r="Q159" s="230"/>
      <c r="R159" s="230"/>
      <c r="S159" s="230"/>
      <c r="T159" s="230"/>
      <c r="U159" s="230"/>
      <c r="V159" s="226"/>
      <c r="W159" s="226"/>
      <c r="X159" s="226"/>
      <c r="Y159" s="226"/>
      <c r="Z159" s="226"/>
    </row>
    <row r="160" spans="1:26" s="2" customFormat="1" ht="20.25" customHeight="1">
      <c r="A160" s="227" t="s">
        <v>97</v>
      </c>
      <c r="B160" s="228"/>
      <c r="C160" s="228"/>
      <c r="D160" s="228"/>
      <c r="E160" s="228"/>
      <c r="F160" s="228"/>
      <c r="G160" s="228"/>
      <c r="H160" s="228"/>
      <c r="I160" s="228"/>
      <c r="J160" s="228"/>
      <c r="K160" s="228"/>
      <c r="L160" s="229"/>
      <c r="M160" s="42" t="s">
        <v>175</v>
      </c>
      <c r="N160" s="230"/>
      <c r="O160" s="230"/>
      <c r="P160" s="230"/>
      <c r="Q160" s="230"/>
      <c r="R160" s="230"/>
      <c r="S160" s="230"/>
      <c r="T160" s="230"/>
      <c r="U160" s="230"/>
      <c r="V160" s="226"/>
      <c r="W160" s="226"/>
      <c r="X160" s="226"/>
      <c r="Y160" s="226"/>
      <c r="Z160" s="226"/>
    </row>
    <row r="161" spans="1:26" s="2" customFormat="1" ht="20.25" customHeight="1">
      <c r="A161" s="222" t="s">
        <v>98</v>
      </c>
      <c r="B161" s="223"/>
      <c r="C161" s="223"/>
      <c r="D161" s="223"/>
      <c r="E161" s="223"/>
      <c r="F161" s="223"/>
      <c r="G161" s="223"/>
      <c r="H161" s="223"/>
      <c r="I161" s="223"/>
      <c r="J161" s="223"/>
      <c r="K161" s="223"/>
      <c r="L161" s="224"/>
      <c r="M161" s="42" t="s">
        <v>176</v>
      </c>
      <c r="N161" s="230"/>
      <c r="O161" s="230"/>
      <c r="P161" s="230"/>
      <c r="Q161" s="230"/>
      <c r="R161" s="230"/>
      <c r="S161" s="230"/>
      <c r="T161" s="230"/>
      <c r="U161" s="230"/>
      <c r="V161" s="226"/>
      <c r="W161" s="226"/>
      <c r="X161" s="226"/>
      <c r="Y161" s="226"/>
      <c r="Z161" s="226"/>
    </row>
    <row r="162" spans="1:26" s="2" customFormat="1" ht="20.25" customHeight="1">
      <c r="A162" s="225" t="s">
        <v>99</v>
      </c>
      <c r="B162" s="225"/>
      <c r="C162" s="225"/>
      <c r="D162" s="225"/>
      <c r="E162" s="225"/>
      <c r="F162" s="225"/>
      <c r="G162" s="225"/>
      <c r="H162" s="225"/>
      <c r="I162" s="225"/>
      <c r="J162" s="225"/>
      <c r="K162" s="225"/>
      <c r="L162" s="225"/>
      <c r="M162" s="231" t="s">
        <v>177</v>
      </c>
      <c r="N162" s="230"/>
      <c r="O162" s="230"/>
      <c r="P162" s="230"/>
      <c r="Q162" s="230"/>
      <c r="R162" s="230"/>
      <c r="S162" s="230"/>
      <c r="T162" s="230"/>
      <c r="U162" s="230"/>
      <c r="V162" s="234"/>
      <c r="W162" s="235"/>
      <c r="X162" s="235"/>
      <c r="Y162" s="235"/>
      <c r="Z162" s="236"/>
    </row>
    <row r="163" spans="1:26" s="2" customFormat="1" ht="20.25" customHeight="1">
      <c r="A163" s="225"/>
      <c r="B163" s="225"/>
      <c r="C163" s="225"/>
      <c r="D163" s="225"/>
      <c r="E163" s="225"/>
      <c r="F163" s="225"/>
      <c r="G163" s="225"/>
      <c r="H163" s="225"/>
      <c r="I163" s="225"/>
      <c r="J163" s="225"/>
      <c r="K163" s="225"/>
      <c r="L163" s="225"/>
      <c r="M163" s="233"/>
      <c r="N163" s="230"/>
      <c r="O163" s="230"/>
      <c r="P163" s="230"/>
      <c r="Q163" s="230"/>
      <c r="R163" s="230"/>
      <c r="S163" s="230"/>
      <c r="T163" s="230"/>
      <c r="U163" s="230"/>
      <c r="V163" s="240"/>
      <c r="W163" s="241"/>
      <c r="X163" s="241"/>
      <c r="Y163" s="241"/>
      <c r="Z163" s="242"/>
    </row>
    <row r="164" spans="1:26" s="2" customFormat="1" ht="20.25" customHeight="1">
      <c r="A164" s="222" t="s">
        <v>100</v>
      </c>
      <c r="B164" s="223"/>
      <c r="C164" s="223"/>
      <c r="D164" s="223"/>
      <c r="E164" s="223"/>
      <c r="F164" s="223"/>
      <c r="G164" s="223"/>
      <c r="H164" s="223"/>
      <c r="I164" s="223"/>
      <c r="J164" s="223"/>
      <c r="K164" s="223"/>
      <c r="L164" s="224"/>
      <c r="M164" s="42" t="s">
        <v>178</v>
      </c>
      <c r="N164" s="230"/>
      <c r="O164" s="230"/>
      <c r="P164" s="230"/>
      <c r="Q164" s="230"/>
      <c r="R164" s="230"/>
      <c r="S164" s="230"/>
      <c r="T164" s="230"/>
      <c r="U164" s="230"/>
      <c r="V164" s="226"/>
      <c r="W164" s="226"/>
      <c r="X164" s="226"/>
      <c r="Y164" s="226"/>
      <c r="Z164" s="226"/>
    </row>
    <row r="165" spans="1:26" s="2" customFormat="1" ht="20.25" customHeight="1">
      <c r="A165" s="222" t="s">
        <v>101</v>
      </c>
      <c r="B165" s="223"/>
      <c r="C165" s="223"/>
      <c r="D165" s="223"/>
      <c r="E165" s="223"/>
      <c r="F165" s="223"/>
      <c r="G165" s="223"/>
      <c r="H165" s="223"/>
      <c r="I165" s="223"/>
      <c r="J165" s="223"/>
      <c r="K165" s="223"/>
      <c r="L165" s="224"/>
      <c r="M165" s="42" t="s">
        <v>179</v>
      </c>
      <c r="N165" s="243"/>
      <c r="O165" s="244"/>
      <c r="P165" s="244"/>
      <c r="Q165" s="244"/>
      <c r="R165" s="244"/>
      <c r="S165" s="244"/>
      <c r="T165" s="244"/>
      <c r="U165" s="245"/>
      <c r="V165" s="226"/>
      <c r="W165" s="226"/>
      <c r="X165" s="226"/>
      <c r="Y165" s="226"/>
      <c r="Z165" s="226"/>
    </row>
    <row r="166" spans="1:26" s="2" customFormat="1" ht="20.25" customHeight="1">
      <c r="A166" s="222" t="s">
        <v>102</v>
      </c>
      <c r="B166" s="223"/>
      <c r="C166" s="223"/>
      <c r="D166" s="223"/>
      <c r="E166" s="223"/>
      <c r="F166" s="223"/>
      <c r="G166" s="223"/>
      <c r="H166" s="223"/>
      <c r="I166" s="223"/>
      <c r="J166" s="223"/>
      <c r="K166" s="223"/>
      <c r="L166" s="224"/>
      <c r="M166" s="42" t="s">
        <v>180</v>
      </c>
      <c r="N166" s="230"/>
      <c r="O166" s="230"/>
      <c r="P166" s="230"/>
      <c r="Q166" s="230"/>
      <c r="R166" s="230"/>
      <c r="S166" s="230"/>
      <c r="T166" s="230"/>
      <c r="U166" s="230"/>
      <c r="V166" s="226"/>
      <c r="W166" s="226"/>
      <c r="X166" s="226"/>
      <c r="Y166" s="226"/>
      <c r="Z166" s="226"/>
    </row>
    <row r="167" spans="1:26" s="2" customFormat="1" ht="20.25" customHeight="1">
      <c r="A167" s="222" t="s">
        <v>103</v>
      </c>
      <c r="B167" s="223"/>
      <c r="C167" s="223"/>
      <c r="D167" s="223"/>
      <c r="E167" s="223"/>
      <c r="F167" s="223"/>
      <c r="G167" s="223"/>
      <c r="H167" s="223"/>
      <c r="I167" s="223"/>
      <c r="J167" s="223"/>
      <c r="K167" s="223"/>
      <c r="L167" s="224"/>
      <c r="M167" s="42" t="s">
        <v>181</v>
      </c>
      <c r="N167" s="243"/>
      <c r="O167" s="244"/>
      <c r="P167" s="244"/>
      <c r="Q167" s="244"/>
      <c r="R167" s="244"/>
      <c r="S167" s="244"/>
      <c r="T167" s="244"/>
      <c r="U167" s="245"/>
      <c r="V167" s="226"/>
      <c r="W167" s="226"/>
      <c r="X167" s="226"/>
      <c r="Y167" s="226"/>
      <c r="Z167" s="226"/>
    </row>
    <row r="168" spans="1:26" s="2" customFormat="1" ht="20.25" customHeight="1">
      <c r="A168" s="227" t="s">
        <v>104</v>
      </c>
      <c r="B168" s="228"/>
      <c r="C168" s="228"/>
      <c r="D168" s="228"/>
      <c r="E168" s="228"/>
      <c r="F168" s="228"/>
      <c r="G168" s="228"/>
      <c r="H168" s="228"/>
      <c r="I168" s="228"/>
      <c r="J168" s="228"/>
      <c r="K168" s="228"/>
      <c r="L168" s="229"/>
      <c r="M168" s="42" t="s">
        <v>182</v>
      </c>
      <c r="N168" s="230"/>
      <c r="O168" s="230"/>
      <c r="P168" s="230"/>
      <c r="Q168" s="230"/>
      <c r="R168" s="230"/>
      <c r="S168" s="230"/>
      <c r="T168" s="230"/>
      <c r="U168" s="230"/>
      <c r="V168" s="226"/>
      <c r="W168" s="226"/>
      <c r="X168" s="226"/>
      <c r="Y168" s="226"/>
      <c r="Z168" s="226"/>
    </row>
    <row r="169" spans="1:26" s="12" customFormat="1" ht="18.75" customHeight="1">
      <c r="A169" s="225" t="s">
        <v>80</v>
      </c>
      <c r="B169" s="225"/>
      <c r="C169" s="225"/>
      <c r="D169" s="225"/>
      <c r="E169" s="225"/>
      <c r="F169" s="225"/>
      <c r="G169" s="225"/>
      <c r="H169" s="225"/>
      <c r="I169" s="225"/>
      <c r="J169" s="225"/>
      <c r="K169" s="225"/>
      <c r="L169" s="225"/>
      <c r="M169" s="231" t="s">
        <v>183</v>
      </c>
      <c r="N169" s="230"/>
      <c r="O169" s="230"/>
      <c r="P169" s="230"/>
      <c r="Q169" s="230"/>
      <c r="R169" s="230"/>
      <c r="S169" s="230"/>
      <c r="T169" s="230"/>
      <c r="U169" s="230"/>
      <c r="V169" s="234"/>
      <c r="W169" s="235"/>
      <c r="X169" s="235"/>
      <c r="Y169" s="235"/>
      <c r="Z169" s="236"/>
    </row>
    <row r="170" spans="1:26" s="12" customFormat="1" ht="18.75">
      <c r="A170" s="225"/>
      <c r="B170" s="225"/>
      <c r="C170" s="225"/>
      <c r="D170" s="225"/>
      <c r="E170" s="225"/>
      <c r="F170" s="225"/>
      <c r="G170" s="225"/>
      <c r="H170" s="225"/>
      <c r="I170" s="225"/>
      <c r="J170" s="225"/>
      <c r="K170" s="225"/>
      <c r="L170" s="225"/>
      <c r="M170" s="232"/>
      <c r="N170" s="230"/>
      <c r="O170" s="230"/>
      <c r="P170" s="230"/>
      <c r="Q170" s="230"/>
      <c r="R170" s="230"/>
      <c r="S170" s="230"/>
      <c r="T170" s="230"/>
      <c r="U170" s="230"/>
      <c r="V170" s="237"/>
      <c r="W170" s="238"/>
      <c r="X170" s="238"/>
      <c r="Y170" s="238"/>
      <c r="Z170" s="239"/>
    </row>
    <row r="171" spans="1:26" s="12" customFormat="1" ht="18.75">
      <c r="A171" s="225"/>
      <c r="B171" s="225"/>
      <c r="C171" s="225"/>
      <c r="D171" s="225"/>
      <c r="E171" s="225"/>
      <c r="F171" s="225"/>
      <c r="G171" s="225"/>
      <c r="H171" s="225"/>
      <c r="I171" s="225"/>
      <c r="J171" s="225"/>
      <c r="K171" s="225"/>
      <c r="L171" s="225"/>
      <c r="M171" s="233"/>
      <c r="N171" s="230"/>
      <c r="O171" s="230"/>
      <c r="P171" s="230"/>
      <c r="Q171" s="230"/>
      <c r="R171" s="230"/>
      <c r="S171" s="230"/>
      <c r="T171" s="230"/>
      <c r="U171" s="230"/>
      <c r="V171" s="240"/>
      <c r="W171" s="241"/>
      <c r="X171" s="241"/>
      <c r="Y171" s="241"/>
      <c r="Z171" s="242"/>
    </row>
    <row r="172" spans="1:26" s="2" customFormat="1" ht="30" customHeight="1">
      <c r="A172" s="222" t="s">
        <v>105</v>
      </c>
      <c r="B172" s="223"/>
      <c r="C172" s="223"/>
      <c r="D172" s="223"/>
      <c r="E172" s="223"/>
      <c r="F172" s="223"/>
      <c r="G172" s="223"/>
      <c r="H172" s="223"/>
      <c r="I172" s="223"/>
      <c r="J172" s="223"/>
      <c r="K172" s="223"/>
      <c r="L172" s="224"/>
      <c r="M172" s="42" t="s">
        <v>184</v>
      </c>
      <c r="N172" s="225"/>
      <c r="O172" s="225"/>
      <c r="P172" s="225"/>
      <c r="Q172" s="225"/>
      <c r="R172" s="225"/>
      <c r="S172" s="225"/>
      <c r="T172" s="225"/>
      <c r="U172" s="225"/>
      <c r="V172" s="226"/>
      <c r="W172" s="226"/>
      <c r="X172" s="226"/>
      <c r="Y172" s="226"/>
      <c r="Z172" s="226"/>
    </row>
    <row r="173" spans="1:26" s="2" customFormat="1" ht="36" customHeight="1">
      <c r="A173" s="222" t="s">
        <v>106</v>
      </c>
      <c r="B173" s="223"/>
      <c r="C173" s="223"/>
      <c r="D173" s="223"/>
      <c r="E173" s="223"/>
      <c r="F173" s="223"/>
      <c r="G173" s="223"/>
      <c r="H173" s="223"/>
      <c r="I173" s="223"/>
      <c r="J173" s="223"/>
      <c r="K173" s="223"/>
      <c r="L173" s="224"/>
      <c r="M173" s="42" t="s">
        <v>185</v>
      </c>
      <c r="N173" s="225"/>
      <c r="O173" s="225"/>
      <c r="P173" s="225"/>
      <c r="Q173" s="225"/>
      <c r="R173" s="225"/>
      <c r="S173" s="225"/>
      <c r="T173" s="225"/>
      <c r="U173" s="225"/>
      <c r="V173" s="226"/>
      <c r="W173" s="226"/>
      <c r="X173" s="226"/>
      <c r="Y173" s="226"/>
      <c r="Z173" s="226"/>
    </row>
    <row r="174" s="2" customFormat="1" ht="36.75" customHeight="1">
      <c r="I174" s="101"/>
    </row>
    <row r="175" spans="1:26" s="2" customFormat="1" ht="48.75" customHeight="1">
      <c r="A175" s="210" t="s">
        <v>190</v>
      </c>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row>
    <row r="176" spans="9:26" s="2" customFormat="1" ht="12.75">
      <c r="I176" s="101"/>
      <c r="V176" s="211"/>
      <c r="W176" s="211"/>
      <c r="X176" s="211"/>
      <c r="Y176" s="211"/>
      <c r="Z176" s="211"/>
    </row>
    <row r="177" spans="1:26" s="85" customFormat="1" ht="15">
      <c r="A177" s="212" t="s">
        <v>23</v>
      </c>
      <c r="B177" s="213"/>
      <c r="C177" s="213"/>
      <c r="D177" s="213"/>
      <c r="E177" s="213"/>
      <c r="F177" s="213"/>
      <c r="G177" s="213"/>
      <c r="H177" s="214"/>
      <c r="I177" s="221" t="s">
        <v>38</v>
      </c>
      <c r="J177" s="201" t="s">
        <v>25</v>
      </c>
      <c r="K177" s="201"/>
      <c r="L177" s="201"/>
      <c r="M177" s="201"/>
      <c r="N177" s="201" t="s">
        <v>26</v>
      </c>
      <c r="O177" s="201"/>
      <c r="P177" s="201"/>
      <c r="Q177" s="201"/>
      <c r="R177" s="201"/>
      <c r="S177" s="201"/>
      <c r="T177" s="201"/>
      <c r="U177" s="201"/>
      <c r="V177" s="201"/>
      <c r="W177" s="201"/>
      <c r="X177" s="201"/>
      <c r="Y177" s="201"/>
      <c r="Z177" s="201"/>
    </row>
    <row r="178" spans="1:26" s="85" customFormat="1" ht="15" customHeight="1">
      <c r="A178" s="215"/>
      <c r="B178" s="216"/>
      <c r="C178" s="216"/>
      <c r="D178" s="216"/>
      <c r="E178" s="216"/>
      <c r="F178" s="216"/>
      <c r="G178" s="216"/>
      <c r="H178" s="217"/>
      <c r="I178" s="221"/>
      <c r="J178" s="201"/>
      <c r="K178" s="201"/>
      <c r="L178" s="201"/>
      <c r="M178" s="201"/>
      <c r="N178" s="212" t="s">
        <v>191</v>
      </c>
      <c r="O178" s="213"/>
      <c r="P178" s="214"/>
      <c r="Q178" s="212" t="s">
        <v>192</v>
      </c>
      <c r="R178" s="213"/>
      <c r="S178" s="213"/>
      <c r="T178" s="214"/>
      <c r="U178" s="205" t="s">
        <v>193</v>
      </c>
      <c r="V178" s="212" t="s">
        <v>194</v>
      </c>
      <c r="W178" s="213"/>
      <c r="X178" s="213"/>
      <c r="Y178" s="213"/>
      <c r="Z178" s="201" t="s">
        <v>195</v>
      </c>
    </row>
    <row r="179" spans="1:26" s="85" customFormat="1" ht="115.5" customHeight="1">
      <c r="A179" s="215"/>
      <c r="B179" s="216"/>
      <c r="C179" s="216"/>
      <c r="D179" s="216"/>
      <c r="E179" s="216"/>
      <c r="F179" s="216"/>
      <c r="G179" s="216"/>
      <c r="H179" s="217"/>
      <c r="I179" s="221"/>
      <c r="J179" s="201"/>
      <c r="K179" s="201"/>
      <c r="L179" s="201"/>
      <c r="M179" s="201"/>
      <c r="N179" s="215"/>
      <c r="O179" s="216"/>
      <c r="P179" s="217"/>
      <c r="Q179" s="218"/>
      <c r="R179" s="219"/>
      <c r="S179" s="219"/>
      <c r="T179" s="220"/>
      <c r="U179" s="206"/>
      <c r="V179" s="218"/>
      <c r="W179" s="219"/>
      <c r="X179" s="219"/>
      <c r="Y179" s="219"/>
      <c r="Z179" s="201"/>
    </row>
    <row r="180" spans="1:26" s="85" customFormat="1" ht="15.75" customHeight="1">
      <c r="A180" s="215"/>
      <c r="B180" s="216"/>
      <c r="C180" s="216"/>
      <c r="D180" s="216"/>
      <c r="E180" s="216"/>
      <c r="F180" s="216"/>
      <c r="G180" s="216"/>
      <c r="H180" s="217"/>
      <c r="I180" s="221"/>
      <c r="J180" s="201"/>
      <c r="K180" s="201"/>
      <c r="L180" s="201"/>
      <c r="M180" s="201"/>
      <c r="N180" s="215"/>
      <c r="O180" s="216"/>
      <c r="P180" s="217"/>
      <c r="Q180" s="202" t="s">
        <v>222</v>
      </c>
      <c r="R180" s="202" t="s">
        <v>225</v>
      </c>
      <c r="S180" s="205" t="s">
        <v>223</v>
      </c>
      <c r="T180" s="205" t="s">
        <v>224</v>
      </c>
      <c r="U180" s="206"/>
      <c r="V180" s="201" t="s">
        <v>205</v>
      </c>
      <c r="W180" s="205" t="s">
        <v>0</v>
      </c>
      <c r="X180" s="205" t="s">
        <v>227</v>
      </c>
      <c r="Y180" s="205" t="s">
        <v>219</v>
      </c>
      <c r="Z180" s="201"/>
    </row>
    <row r="181" spans="1:26" s="85" customFormat="1" ht="15">
      <c r="A181" s="215"/>
      <c r="B181" s="216"/>
      <c r="C181" s="216"/>
      <c r="D181" s="216"/>
      <c r="E181" s="216"/>
      <c r="F181" s="216"/>
      <c r="G181" s="216"/>
      <c r="H181" s="217"/>
      <c r="I181" s="221"/>
      <c r="J181" s="201"/>
      <c r="K181" s="201"/>
      <c r="L181" s="201"/>
      <c r="M181" s="201"/>
      <c r="N181" s="215"/>
      <c r="O181" s="216"/>
      <c r="P181" s="217"/>
      <c r="Q181" s="203"/>
      <c r="R181" s="203"/>
      <c r="S181" s="206"/>
      <c r="T181" s="206"/>
      <c r="U181" s="206"/>
      <c r="V181" s="201"/>
      <c r="W181" s="208"/>
      <c r="X181" s="206"/>
      <c r="Y181" s="206"/>
      <c r="Z181" s="201"/>
    </row>
    <row r="182" spans="1:26" s="85" customFormat="1" ht="15">
      <c r="A182" s="215"/>
      <c r="B182" s="216"/>
      <c r="C182" s="216"/>
      <c r="D182" s="216"/>
      <c r="E182" s="216"/>
      <c r="F182" s="216"/>
      <c r="G182" s="216"/>
      <c r="H182" s="217"/>
      <c r="I182" s="221"/>
      <c r="J182" s="201"/>
      <c r="K182" s="201"/>
      <c r="L182" s="201"/>
      <c r="M182" s="201"/>
      <c r="N182" s="215"/>
      <c r="O182" s="216"/>
      <c r="P182" s="217"/>
      <c r="Q182" s="203"/>
      <c r="R182" s="203"/>
      <c r="S182" s="206"/>
      <c r="T182" s="206"/>
      <c r="U182" s="206"/>
      <c r="V182" s="201"/>
      <c r="W182" s="208"/>
      <c r="X182" s="206"/>
      <c r="Y182" s="206"/>
      <c r="Z182" s="201"/>
    </row>
    <row r="183" spans="1:26" s="85" customFormat="1" ht="270.75" customHeight="1">
      <c r="A183" s="218"/>
      <c r="B183" s="219"/>
      <c r="C183" s="219"/>
      <c r="D183" s="219"/>
      <c r="E183" s="219"/>
      <c r="F183" s="219"/>
      <c r="G183" s="219"/>
      <c r="H183" s="220"/>
      <c r="I183" s="221"/>
      <c r="J183" s="201"/>
      <c r="K183" s="201"/>
      <c r="L183" s="201"/>
      <c r="M183" s="201"/>
      <c r="N183" s="218"/>
      <c r="O183" s="219"/>
      <c r="P183" s="220"/>
      <c r="Q183" s="204"/>
      <c r="R183" s="204"/>
      <c r="S183" s="207"/>
      <c r="T183" s="207"/>
      <c r="U183" s="207"/>
      <c r="V183" s="201"/>
      <c r="W183" s="209"/>
      <c r="X183" s="207"/>
      <c r="Y183" s="207"/>
      <c r="Z183" s="201"/>
    </row>
    <row r="184" spans="1:26" s="46" customFormat="1" ht="22.5" customHeight="1">
      <c r="A184" s="198">
        <v>1</v>
      </c>
      <c r="B184" s="199"/>
      <c r="C184" s="199"/>
      <c r="D184" s="199"/>
      <c r="E184" s="199"/>
      <c r="F184" s="199"/>
      <c r="G184" s="199"/>
      <c r="H184" s="200"/>
      <c r="I184" s="110">
        <v>2</v>
      </c>
      <c r="J184" s="198">
        <v>3</v>
      </c>
      <c r="K184" s="199"/>
      <c r="L184" s="199"/>
      <c r="M184" s="200"/>
      <c r="N184" s="198">
        <v>4</v>
      </c>
      <c r="O184" s="199"/>
      <c r="P184" s="200"/>
      <c r="Q184" s="45">
        <v>5</v>
      </c>
      <c r="R184" s="45">
        <v>6</v>
      </c>
      <c r="S184" s="45">
        <v>7</v>
      </c>
      <c r="T184" s="47">
        <v>8</v>
      </c>
      <c r="U184" s="47">
        <v>9</v>
      </c>
      <c r="V184" s="70">
        <v>10</v>
      </c>
      <c r="W184" s="91">
        <v>11</v>
      </c>
      <c r="X184" s="98">
        <v>12</v>
      </c>
      <c r="Y184" s="71">
        <v>13</v>
      </c>
      <c r="Z184" s="45">
        <v>14</v>
      </c>
    </row>
    <row r="185" spans="1:26" s="67" customFormat="1" ht="22.5">
      <c r="A185" s="115" t="s">
        <v>208</v>
      </c>
      <c r="B185" s="115"/>
      <c r="C185" s="115"/>
      <c r="D185" s="115"/>
      <c r="E185" s="115"/>
      <c r="F185" s="115"/>
      <c r="G185" s="115"/>
      <c r="H185" s="115"/>
      <c r="I185" s="41" t="s">
        <v>39</v>
      </c>
      <c r="J185" s="117">
        <f>N185+V185+W185+Y185+Z185</f>
        <v>81355.19</v>
      </c>
      <c r="K185" s="118"/>
      <c r="L185" s="118"/>
      <c r="M185" s="119"/>
      <c r="N185" s="117">
        <v>0</v>
      </c>
      <c r="O185" s="118"/>
      <c r="P185" s="119"/>
      <c r="Q185" s="53"/>
      <c r="R185" s="53"/>
      <c r="S185" s="53"/>
      <c r="T185" s="53"/>
      <c r="U185" s="53"/>
      <c r="V185" s="53">
        <v>57619.84</v>
      </c>
      <c r="W185" s="53">
        <v>23735.35</v>
      </c>
      <c r="X185" s="53">
        <v>0</v>
      </c>
      <c r="Y185" s="53">
        <v>0</v>
      </c>
      <c r="Z185" s="53">
        <v>0</v>
      </c>
    </row>
    <row r="186" spans="1:26" s="67" customFormat="1" ht="21.75" customHeight="1">
      <c r="A186" s="117" t="s">
        <v>228</v>
      </c>
      <c r="B186" s="118"/>
      <c r="C186" s="118"/>
      <c r="D186" s="118"/>
      <c r="E186" s="118"/>
      <c r="F186" s="118"/>
      <c r="G186" s="118"/>
      <c r="H186" s="119"/>
      <c r="I186" s="41" t="s">
        <v>40</v>
      </c>
      <c r="J186" s="117">
        <v>0</v>
      </c>
      <c r="K186" s="118"/>
      <c r="L186" s="118"/>
      <c r="M186" s="119"/>
      <c r="N186" s="117">
        <v>0</v>
      </c>
      <c r="O186" s="118"/>
      <c r="P186" s="119"/>
      <c r="Q186" s="53">
        <v>0</v>
      </c>
      <c r="R186" s="53">
        <v>0</v>
      </c>
      <c r="S186" s="53">
        <v>0</v>
      </c>
      <c r="T186" s="53">
        <v>0</v>
      </c>
      <c r="U186" s="53">
        <v>0</v>
      </c>
      <c r="V186" s="53">
        <v>0</v>
      </c>
      <c r="W186" s="53">
        <v>0</v>
      </c>
      <c r="X186" s="53">
        <v>0</v>
      </c>
      <c r="Y186" s="53">
        <v>0</v>
      </c>
      <c r="Z186" s="53"/>
    </row>
    <row r="187" spans="1:26" s="67" customFormat="1" ht="18.75">
      <c r="A187" s="115" t="s">
        <v>216</v>
      </c>
      <c r="B187" s="115"/>
      <c r="C187" s="115"/>
      <c r="D187" s="115"/>
      <c r="E187" s="115"/>
      <c r="F187" s="115"/>
      <c r="G187" s="115"/>
      <c r="H187" s="115"/>
      <c r="I187" s="41" t="s">
        <v>41</v>
      </c>
      <c r="J187" s="116">
        <f>N187+Q187+S187+T187+V187+Y187+W187+R187</f>
        <v>23492028.81</v>
      </c>
      <c r="K187" s="116"/>
      <c r="L187" s="116"/>
      <c r="M187" s="116"/>
      <c r="N187" s="133">
        <f>N196</f>
        <v>22387033</v>
      </c>
      <c r="O187" s="171"/>
      <c r="P187" s="171"/>
      <c r="Q187" s="53">
        <f>Q189</f>
        <v>0</v>
      </c>
      <c r="R187" s="53">
        <f>R189</f>
        <v>0</v>
      </c>
      <c r="S187" s="53">
        <f>S189</f>
        <v>460800</v>
      </c>
      <c r="T187" s="53">
        <f>T189</f>
        <v>40500</v>
      </c>
      <c r="U187" s="53">
        <f>U189</f>
        <v>0</v>
      </c>
      <c r="V187" s="77">
        <f>V190</f>
        <v>373380.16000000003</v>
      </c>
      <c r="W187" s="77">
        <f>W190</f>
        <v>94825.65</v>
      </c>
      <c r="X187" s="77">
        <f>X190</f>
        <v>0</v>
      </c>
      <c r="Y187" s="77">
        <f>Y190</f>
        <v>135490</v>
      </c>
      <c r="Z187" s="77">
        <f>Z190</f>
        <v>0</v>
      </c>
    </row>
    <row r="188" spans="1:26" s="68" customFormat="1" ht="18.75">
      <c r="A188" s="179" t="s">
        <v>22</v>
      </c>
      <c r="B188" s="179"/>
      <c r="C188" s="179"/>
      <c r="D188" s="179"/>
      <c r="E188" s="179"/>
      <c r="F188" s="179"/>
      <c r="G188" s="179"/>
      <c r="H188" s="179"/>
      <c r="I188" s="41"/>
      <c r="J188" s="116"/>
      <c r="K188" s="116"/>
      <c r="L188" s="116"/>
      <c r="M188" s="116"/>
      <c r="N188" s="133"/>
      <c r="O188" s="171"/>
      <c r="P188" s="171"/>
      <c r="Q188" s="78"/>
      <c r="R188" s="78"/>
      <c r="S188" s="78"/>
      <c r="T188" s="78"/>
      <c r="U188" s="79"/>
      <c r="V188" s="80"/>
      <c r="W188" s="77"/>
      <c r="X188" s="77"/>
      <c r="Y188" s="77"/>
      <c r="Z188" s="80"/>
    </row>
    <row r="189" spans="1:26" s="69" customFormat="1" ht="21.75" customHeight="1">
      <c r="A189" s="181" t="s">
        <v>201</v>
      </c>
      <c r="B189" s="181"/>
      <c r="C189" s="181"/>
      <c r="D189" s="181"/>
      <c r="E189" s="181"/>
      <c r="F189" s="181"/>
      <c r="G189" s="181"/>
      <c r="H189" s="181"/>
      <c r="I189" s="42" t="s">
        <v>42</v>
      </c>
      <c r="J189" s="195">
        <f>Q187+S187+T187+R187</f>
        <v>501300</v>
      </c>
      <c r="K189" s="196"/>
      <c r="L189" s="196"/>
      <c r="M189" s="197"/>
      <c r="N189" s="171"/>
      <c r="O189" s="171"/>
      <c r="P189" s="171"/>
      <c r="Q189" s="54">
        <f>Q196</f>
        <v>0</v>
      </c>
      <c r="R189" s="54">
        <f>R196</f>
        <v>0</v>
      </c>
      <c r="S189" s="54">
        <f>S196</f>
        <v>460800</v>
      </c>
      <c r="T189" s="54">
        <f>T196</f>
        <v>40500</v>
      </c>
      <c r="U189" s="54"/>
      <c r="V189" s="79"/>
      <c r="W189" s="81"/>
      <c r="X189" s="81"/>
      <c r="Y189" s="81"/>
      <c r="Z189" s="79"/>
    </row>
    <row r="190" spans="1:26" s="69" customFormat="1" ht="18.75" customHeight="1">
      <c r="A190" s="181" t="s">
        <v>202</v>
      </c>
      <c r="B190" s="181"/>
      <c r="C190" s="181"/>
      <c r="D190" s="181"/>
      <c r="E190" s="181"/>
      <c r="F190" s="181"/>
      <c r="G190" s="181"/>
      <c r="H190" s="181"/>
      <c r="I190" s="182" t="s">
        <v>43</v>
      </c>
      <c r="J190" s="185">
        <f>V187+W187+Y187</f>
        <v>603695.81</v>
      </c>
      <c r="K190" s="186"/>
      <c r="L190" s="186"/>
      <c r="M190" s="187"/>
      <c r="N190" s="194"/>
      <c r="O190" s="174"/>
      <c r="P190" s="174"/>
      <c r="Q190" s="140"/>
      <c r="R190" s="172"/>
      <c r="S190" s="172"/>
      <c r="T190" s="172"/>
      <c r="U190" s="140"/>
      <c r="V190" s="176">
        <f>V196-V185</f>
        <v>373380.16000000003</v>
      </c>
      <c r="W190" s="176">
        <f>W196-W185</f>
        <v>94825.65</v>
      </c>
      <c r="X190" s="176">
        <f>X196</f>
        <v>0</v>
      </c>
      <c r="Y190" s="176">
        <f>Y196</f>
        <v>135490</v>
      </c>
      <c r="Z190" s="140"/>
    </row>
    <row r="191" spans="1:26" s="69" customFormat="1" ht="18.75" customHeight="1">
      <c r="A191" s="181"/>
      <c r="B191" s="181"/>
      <c r="C191" s="181"/>
      <c r="D191" s="181"/>
      <c r="E191" s="181"/>
      <c r="F191" s="181"/>
      <c r="G191" s="181"/>
      <c r="H191" s="181"/>
      <c r="I191" s="183"/>
      <c r="J191" s="188"/>
      <c r="K191" s="189"/>
      <c r="L191" s="189"/>
      <c r="M191" s="190"/>
      <c r="N191" s="174"/>
      <c r="O191" s="174"/>
      <c r="P191" s="174"/>
      <c r="Q191" s="140"/>
      <c r="R191" s="180"/>
      <c r="S191" s="180"/>
      <c r="T191" s="180"/>
      <c r="U191" s="140"/>
      <c r="V191" s="177"/>
      <c r="W191" s="177"/>
      <c r="X191" s="177"/>
      <c r="Y191" s="177"/>
      <c r="Z191" s="140"/>
    </row>
    <row r="192" spans="1:26" s="69" customFormat="1" ht="18.75" customHeight="1">
      <c r="A192" s="181"/>
      <c r="B192" s="181"/>
      <c r="C192" s="181"/>
      <c r="D192" s="181"/>
      <c r="E192" s="181"/>
      <c r="F192" s="181"/>
      <c r="G192" s="181"/>
      <c r="H192" s="181"/>
      <c r="I192" s="183"/>
      <c r="J192" s="188"/>
      <c r="K192" s="189"/>
      <c r="L192" s="189"/>
      <c r="M192" s="190"/>
      <c r="N192" s="174"/>
      <c r="O192" s="174"/>
      <c r="P192" s="174"/>
      <c r="Q192" s="140"/>
      <c r="R192" s="180"/>
      <c r="S192" s="180"/>
      <c r="T192" s="180"/>
      <c r="U192" s="140"/>
      <c r="V192" s="177"/>
      <c r="W192" s="177"/>
      <c r="X192" s="177"/>
      <c r="Y192" s="177"/>
      <c r="Z192" s="140"/>
    </row>
    <row r="193" spans="1:26" s="69" customFormat="1" ht="18.75" customHeight="1">
      <c r="A193" s="181"/>
      <c r="B193" s="181"/>
      <c r="C193" s="181"/>
      <c r="D193" s="181"/>
      <c r="E193" s="181"/>
      <c r="F193" s="181"/>
      <c r="G193" s="181"/>
      <c r="H193" s="181"/>
      <c r="I193" s="183"/>
      <c r="J193" s="188"/>
      <c r="K193" s="189"/>
      <c r="L193" s="189"/>
      <c r="M193" s="190"/>
      <c r="N193" s="174"/>
      <c r="O193" s="174"/>
      <c r="P193" s="174"/>
      <c r="Q193" s="140"/>
      <c r="R193" s="180"/>
      <c r="S193" s="180"/>
      <c r="T193" s="180"/>
      <c r="U193" s="140"/>
      <c r="V193" s="177"/>
      <c r="W193" s="177"/>
      <c r="X193" s="177"/>
      <c r="Y193" s="177"/>
      <c r="Z193" s="140"/>
    </row>
    <row r="194" spans="1:26" s="69" customFormat="1" ht="18.75" customHeight="1">
      <c r="A194" s="181"/>
      <c r="B194" s="181"/>
      <c r="C194" s="181"/>
      <c r="D194" s="181"/>
      <c r="E194" s="181"/>
      <c r="F194" s="181"/>
      <c r="G194" s="181"/>
      <c r="H194" s="181"/>
      <c r="I194" s="183"/>
      <c r="J194" s="188"/>
      <c r="K194" s="189"/>
      <c r="L194" s="189"/>
      <c r="M194" s="190"/>
      <c r="N194" s="174"/>
      <c r="O194" s="174"/>
      <c r="P194" s="174"/>
      <c r="Q194" s="140"/>
      <c r="R194" s="180"/>
      <c r="S194" s="180"/>
      <c r="T194" s="180"/>
      <c r="U194" s="140"/>
      <c r="V194" s="177"/>
      <c r="W194" s="177"/>
      <c r="X194" s="177"/>
      <c r="Y194" s="177"/>
      <c r="Z194" s="140"/>
    </row>
    <row r="195" spans="1:26" s="69" customFormat="1" ht="21.75" customHeight="1">
      <c r="A195" s="181"/>
      <c r="B195" s="181"/>
      <c r="C195" s="181"/>
      <c r="D195" s="181"/>
      <c r="E195" s="181"/>
      <c r="F195" s="181"/>
      <c r="G195" s="181"/>
      <c r="H195" s="181"/>
      <c r="I195" s="184"/>
      <c r="J195" s="191"/>
      <c r="K195" s="192"/>
      <c r="L195" s="192"/>
      <c r="M195" s="193"/>
      <c r="N195" s="174"/>
      <c r="O195" s="174"/>
      <c r="P195" s="174"/>
      <c r="Q195" s="140"/>
      <c r="R195" s="173"/>
      <c r="S195" s="173"/>
      <c r="T195" s="173"/>
      <c r="U195" s="140"/>
      <c r="V195" s="178"/>
      <c r="W195" s="178"/>
      <c r="X195" s="178"/>
      <c r="Y195" s="178"/>
      <c r="Z195" s="140"/>
    </row>
    <row r="196" spans="1:26" s="67" customFormat="1" ht="18.75">
      <c r="A196" s="115" t="s">
        <v>204</v>
      </c>
      <c r="B196" s="115"/>
      <c r="C196" s="115"/>
      <c r="D196" s="115"/>
      <c r="E196" s="115"/>
      <c r="F196" s="115"/>
      <c r="G196" s="115"/>
      <c r="H196" s="115"/>
      <c r="I196" s="41" t="s">
        <v>64</v>
      </c>
      <c r="J196" s="116">
        <f>J198+J204+J213+J215+J216+J222+J225+J226</f>
        <v>23573384</v>
      </c>
      <c r="K196" s="116"/>
      <c r="L196" s="116"/>
      <c r="M196" s="116"/>
      <c r="N196" s="133">
        <f>N198+N204+N213+N215+N216+N222+N225+N226</f>
        <v>22387033</v>
      </c>
      <c r="O196" s="171"/>
      <c r="P196" s="171"/>
      <c r="Q196" s="53">
        <f aca="true" t="shared" si="0" ref="Q196:Y196">Q198+Q204+Q213+Q215+Q216+Q222+Q225+Q226</f>
        <v>0</v>
      </c>
      <c r="R196" s="53">
        <f t="shared" si="0"/>
        <v>0</v>
      </c>
      <c r="S196" s="53">
        <f t="shared" si="0"/>
        <v>460800</v>
      </c>
      <c r="T196" s="53">
        <f t="shared" si="0"/>
        <v>40500</v>
      </c>
      <c r="U196" s="53">
        <f t="shared" si="0"/>
        <v>0</v>
      </c>
      <c r="V196" s="77">
        <f t="shared" si="0"/>
        <v>431000</v>
      </c>
      <c r="W196" s="77">
        <f>W198+W204+W213+W215+W216+W222+W225+W226</f>
        <v>118561</v>
      </c>
      <c r="X196" s="77">
        <f>X198+X204+X213+X215+X216+X222+X225+X226</f>
        <v>0</v>
      </c>
      <c r="Y196" s="77">
        <f t="shared" si="0"/>
        <v>135490</v>
      </c>
      <c r="Z196" s="77">
        <f>Z198+Z204+Z213+Z215+Z216+Z222+Z225+Z226</f>
        <v>0</v>
      </c>
    </row>
    <row r="197" spans="1:26" s="69" customFormat="1" ht="18.75">
      <c r="A197" s="179" t="s">
        <v>22</v>
      </c>
      <c r="B197" s="179"/>
      <c r="C197" s="179"/>
      <c r="D197" s="179"/>
      <c r="E197" s="179"/>
      <c r="F197" s="179"/>
      <c r="G197" s="179"/>
      <c r="H197" s="179"/>
      <c r="I197" s="41"/>
      <c r="J197" s="116"/>
      <c r="K197" s="116"/>
      <c r="L197" s="116"/>
      <c r="M197" s="116"/>
      <c r="N197" s="133"/>
      <c r="O197" s="171"/>
      <c r="P197" s="171"/>
      <c r="Q197" s="78"/>
      <c r="R197" s="78"/>
      <c r="S197" s="78"/>
      <c r="T197" s="78"/>
      <c r="U197" s="78"/>
      <c r="V197" s="80"/>
      <c r="W197" s="77"/>
      <c r="X197" s="77"/>
      <c r="Y197" s="77"/>
      <c r="Z197" s="80"/>
    </row>
    <row r="198" spans="1:26" s="69" customFormat="1" ht="20.25" customHeight="1">
      <c r="A198" s="130" t="s">
        <v>198</v>
      </c>
      <c r="B198" s="131"/>
      <c r="C198" s="131"/>
      <c r="D198" s="131"/>
      <c r="E198" s="131"/>
      <c r="F198" s="131"/>
      <c r="G198" s="131"/>
      <c r="H198" s="132"/>
      <c r="I198" s="147" t="s">
        <v>44</v>
      </c>
      <c r="J198" s="150">
        <f>J201+J202+J203</f>
        <v>19911590</v>
      </c>
      <c r="K198" s="151"/>
      <c r="L198" s="151"/>
      <c r="M198" s="152"/>
      <c r="N198" s="175">
        <f>N201+N202+N203</f>
        <v>19638814</v>
      </c>
      <c r="O198" s="174"/>
      <c r="P198" s="174"/>
      <c r="Q198" s="116">
        <f aca="true" t="shared" si="1" ref="Q198:V198">Q201+Q202+Q203</f>
        <v>0</v>
      </c>
      <c r="R198" s="116">
        <f>R201+R202+R203</f>
        <v>0</v>
      </c>
      <c r="S198" s="116">
        <f t="shared" si="1"/>
        <v>0</v>
      </c>
      <c r="T198" s="116">
        <f t="shared" si="1"/>
        <v>0</v>
      </c>
      <c r="U198" s="116">
        <f t="shared" si="1"/>
        <v>0</v>
      </c>
      <c r="V198" s="123">
        <f t="shared" si="1"/>
        <v>272776</v>
      </c>
      <c r="W198" s="123">
        <f>W201+W202+W203</f>
        <v>0</v>
      </c>
      <c r="X198" s="123">
        <f>X201+X202+X203</f>
        <v>0</v>
      </c>
      <c r="Y198" s="123">
        <f>Y201+Y202+Y203</f>
        <v>0</v>
      </c>
      <c r="Z198" s="123">
        <f>Z201+Z202+Z203</f>
        <v>0</v>
      </c>
    </row>
    <row r="199" spans="1:26" s="69" customFormat="1" ht="20.25" customHeight="1">
      <c r="A199" s="144"/>
      <c r="B199" s="145"/>
      <c r="C199" s="145"/>
      <c r="D199" s="145"/>
      <c r="E199" s="145"/>
      <c r="F199" s="145"/>
      <c r="G199" s="145"/>
      <c r="H199" s="146"/>
      <c r="I199" s="149"/>
      <c r="J199" s="156"/>
      <c r="K199" s="157"/>
      <c r="L199" s="157"/>
      <c r="M199" s="158"/>
      <c r="N199" s="174"/>
      <c r="O199" s="174"/>
      <c r="P199" s="174"/>
      <c r="Q199" s="116"/>
      <c r="R199" s="116"/>
      <c r="S199" s="116"/>
      <c r="T199" s="116"/>
      <c r="U199" s="116"/>
      <c r="V199" s="125"/>
      <c r="W199" s="125"/>
      <c r="X199" s="125"/>
      <c r="Y199" s="125"/>
      <c r="Z199" s="125"/>
    </row>
    <row r="200" spans="1:26" s="69" customFormat="1" ht="18.75">
      <c r="A200" s="168" t="s">
        <v>24</v>
      </c>
      <c r="B200" s="169"/>
      <c r="C200" s="169"/>
      <c r="D200" s="169"/>
      <c r="E200" s="169"/>
      <c r="F200" s="169"/>
      <c r="G200" s="169"/>
      <c r="H200" s="170"/>
      <c r="I200" s="41"/>
      <c r="J200" s="116"/>
      <c r="K200" s="116"/>
      <c r="L200" s="116"/>
      <c r="M200" s="116"/>
      <c r="N200" s="133"/>
      <c r="O200" s="174"/>
      <c r="P200" s="174"/>
      <c r="Q200" s="79"/>
      <c r="R200" s="79"/>
      <c r="S200" s="79"/>
      <c r="T200" s="79"/>
      <c r="U200" s="79"/>
      <c r="V200" s="80"/>
      <c r="W200" s="77"/>
      <c r="X200" s="77"/>
      <c r="Y200" s="77"/>
      <c r="Z200" s="80"/>
    </row>
    <row r="201" spans="1:26" s="69" customFormat="1" ht="18.75">
      <c r="A201" s="165" t="s">
        <v>74</v>
      </c>
      <c r="B201" s="166"/>
      <c r="C201" s="166"/>
      <c r="D201" s="166"/>
      <c r="E201" s="166"/>
      <c r="F201" s="166"/>
      <c r="G201" s="166"/>
      <c r="H201" s="167"/>
      <c r="I201" s="42" t="s">
        <v>45</v>
      </c>
      <c r="J201" s="140">
        <f>N201+Q201+S201+T201+U201+V201+W201+Z201</f>
        <v>15292624</v>
      </c>
      <c r="K201" s="140"/>
      <c r="L201" s="140"/>
      <c r="M201" s="140"/>
      <c r="N201" s="171">
        <v>15083114</v>
      </c>
      <c r="O201" s="174"/>
      <c r="P201" s="174"/>
      <c r="Q201" s="79"/>
      <c r="R201" s="79"/>
      <c r="S201" s="79"/>
      <c r="T201" s="79"/>
      <c r="U201" s="79"/>
      <c r="V201" s="79">
        <v>209510</v>
      </c>
      <c r="W201" s="81"/>
      <c r="X201" s="81"/>
      <c r="Y201" s="81"/>
      <c r="Z201" s="79"/>
    </row>
    <row r="202" spans="1:26" s="69" customFormat="1" ht="18.75">
      <c r="A202" s="165" t="s">
        <v>73</v>
      </c>
      <c r="B202" s="166"/>
      <c r="C202" s="166"/>
      <c r="D202" s="166"/>
      <c r="E202" s="166"/>
      <c r="F202" s="166"/>
      <c r="G202" s="166"/>
      <c r="H202" s="167"/>
      <c r="I202" s="42" t="s">
        <v>46</v>
      </c>
      <c r="J202" s="140">
        <f>N202+Q202+S202+T202+U202+V202+W202+Z202</f>
        <v>600</v>
      </c>
      <c r="K202" s="140"/>
      <c r="L202" s="140"/>
      <c r="M202" s="140"/>
      <c r="N202" s="171">
        <v>600</v>
      </c>
      <c r="O202" s="174"/>
      <c r="P202" s="174"/>
      <c r="Q202" s="79"/>
      <c r="R202" s="79"/>
      <c r="S202" s="79"/>
      <c r="T202" s="79"/>
      <c r="U202" s="79"/>
      <c r="V202" s="79"/>
      <c r="W202" s="81"/>
      <c r="X202" s="81"/>
      <c r="Y202" s="81"/>
      <c r="Z202" s="79"/>
    </row>
    <row r="203" spans="1:26" s="69" customFormat="1" ht="18.75">
      <c r="A203" s="165" t="s">
        <v>81</v>
      </c>
      <c r="B203" s="166"/>
      <c r="C203" s="166"/>
      <c r="D203" s="166"/>
      <c r="E203" s="166"/>
      <c r="F203" s="166"/>
      <c r="G203" s="166"/>
      <c r="H203" s="167"/>
      <c r="I203" s="42" t="s">
        <v>47</v>
      </c>
      <c r="J203" s="140">
        <f>N203+Q203+S203+T203+U203+V203+W203+Z203</f>
        <v>4618366</v>
      </c>
      <c r="K203" s="140"/>
      <c r="L203" s="140"/>
      <c r="M203" s="140"/>
      <c r="N203" s="171">
        <v>4555100</v>
      </c>
      <c r="O203" s="174"/>
      <c r="P203" s="174"/>
      <c r="Q203" s="79"/>
      <c r="R203" s="79"/>
      <c r="S203" s="79"/>
      <c r="T203" s="79"/>
      <c r="U203" s="79"/>
      <c r="V203" s="79">
        <v>63266</v>
      </c>
      <c r="W203" s="81"/>
      <c r="X203" s="81"/>
      <c r="Y203" s="81"/>
      <c r="Z203" s="79"/>
    </row>
    <row r="204" spans="1:26" s="69" customFormat="1" ht="18.75">
      <c r="A204" s="126" t="s">
        <v>199</v>
      </c>
      <c r="B204" s="126"/>
      <c r="C204" s="126"/>
      <c r="D204" s="126"/>
      <c r="E204" s="126"/>
      <c r="F204" s="126"/>
      <c r="G204" s="126"/>
      <c r="H204" s="126"/>
      <c r="I204" s="41" t="s">
        <v>48</v>
      </c>
      <c r="J204" s="116">
        <f>N204+Q204+S204+T204+U204+V204+W204+Z204+Y204+R204</f>
        <v>2676108</v>
      </c>
      <c r="K204" s="116"/>
      <c r="L204" s="116"/>
      <c r="M204" s="116"/>
      <c r="N204" s="133">
        <f>N206+N207+N208+N209+N210+N212</f>
        <v>2557547</v>
      </c>
      <c r="O204" s="174"/>
      <c r="P204" s="174"/>
      <c r="Q204" s="77">
        <f aca="true" t="shared" si="2" ref="Q204:V204">Q206+Q207+Q208+Q209+Q210+Q212</f>
        <v>0</v>
      </c>
      <c r="R204" s="77">
        <f t="shared" si="2"/>
        <v>0</v>
      </c>
      <c r="S204" s="77">
        <f t="shared" si="2"/>
        <v>0</v>
      </c>
      <c r="T204" s="77">
        <f t="shared" si="2"/>
        <v>0</v>
      </c>
      <c r="U204" s="77">
        <f t="shared" si="2"/>
        <v>0</v>
      </c>
      <c r="V204" s="77">
        <f t="shared" si="2"/>
        <v>0</v>
      </c>
      <c r="W204" s="77">
        <f>W206+W207+W208+W209+W212</f>
        <v>118561</v>
      </c>
      <c r="X204" s="77">
        <f>X206+X207+X208+X209+X212</f>
        <v>0</v>
      </c>
      <c r="Y204" s="77">
        <f>Y206+Y207+Y208+Y209+Y212+Y210</f>
        <v>0</v>
      </c>
      <c r="Z204" s="77">
        <f>Z206+Z207+Z208+Z209+Z210+Z212</f>
        <v>0</v>
      </c>
    </row>
    <row r="205" spans="1:26" s="69" customFormat="1" ht="18.75">
      <c r="A205" s="168" t="s">
        <v>24</v>
      </c>
      <c r="B205" s="169"/>
      <c r="C205" s="169"/>
      <c r="D205" s="169"/>
      <c r="E205" s="169"/>
      <c r="F205" s="169"/>
      <c r="G205" s="169"/>
      <c r="H205" s="170"/>
      <c r="I205" s="41"/>
      <c r="J205" s="116"/>
      <c r="K205" s="116"/>
      <c r="L205" s="116"/>
      <c r="M205" s="116"/>
      <c r="N205" s="133"/>
      <c r="O205" s="174"/>
      <c r="P205" s="174"/>
      <c r="Q205" s="79"/>
      <c r="R205" s="79"/>
      <c r="S205" s="79"/>
      <c r="T205" s="79"/>
      <c r="U205" s="79"/>
      <c r="V205" s="80"/>
      <c r="W205" s="77"/>
      <c r="X205" s="77"/>
      <c r="Y205" s="77"/>
      <c r="Z205" s="80"/>
    </row>
    <row r="206" spans="1:26" s="69" customFormat="1" ht="18.75">
      <c r="A206" s="165" t="s">
        <v>29</v>
      </c>
      <c r="B206" s="166"/>
      <c r="C206" s="166"/>
      <c r="D206" s="166"/>
      <c r="E206" s="166"/>
      <c r="F206" s="166"/>
      <c r="G206" s="166"/>
      <c r="H206" s="167"/>
      <c r="I206" s="42" t="s">
        <v>49</v>
      </c>
      <c r="J206" s="140">
        <f>N206+Q206+S206+T206+U206+V206+W206+Z206</f>
        <v>52293</v>
      </c>
      <c r="K206" s="140"/>
      <c r="L206" s="140"/>
      <c r="M206" s="140"/>
      <c r="N206" s="171">
        <v>52293</v>
      </c>
      <c r="O206" s="174"/>
      <c r="P206" s="174"/>
      <c r="Q206" s="79"/>
      <c r="R206" s="79"/>
      <c r="S206" s="79"/>
      <c r="T206" s="79"/>
      <c r="U206" s="79"/>
      <c r="V206" s="79"/>
      <c r="W206" s="81"/>
      <c r="X206" s="81"/>
      <c r="Y206" s="81"/>
      <c r="Z206" s="79"/>
    </row>
    <row r="207" spans="1:26" s="69" customFormat="1" ht="18.75">
      <c r="A207" s="165" t="s">
        <v>30</v>
      </c>
      <c r="B207" s="166"/>
      <c r="C207" s="166"/>
      <c r="D207" s="166"/>
      <c r="E207" s="166"/>
      <c r="F207" s="166"/>
      <c r="G207" s="166"/>
      <c r="H207" s="167"/>
      <c r="I207" s="42" t="s">
        <v>50</v>
      </c>
      <c r="J207" s="140">
        <f>N207+Q207+S207+T207+U207+V207+W207+Z207</f>
        <v>0</v>
      </c>
      <c r="K207" s="140"/>
      <c r="L207" s="140"/>
      <c r="M207" s="140"/>
      <c r="N207" s="171"/>
      <c r="O207" s="174"/>
      <c r="P207" s="174"/>
      <c r="Q207" s="79"/>
      <c r="R207" s="79"/>
      <c r="S207" s="79"/>
      <c r="T207" s="79"/>
      <c r="U207" s="79"/>
      <c r="V207" s="79"/>
      <c r="W207" s="81"/>
      <c r="X207" s="81"/>
      <c r="Y207" s="81"/>
      <c r="Z207" s="79"/>
    </row>
    <row r="208" spans="1:26" s="69" customFormat="1" ht="18.75">
      <c r="A208" s="165" t="s">
        <v>31</v>
      </c>
      <c r="B208" s="166"/>
      <c r="C208" s="166"/>
      <c r="D208" s="166"/>
      <c r="E208" s="166"/>
      <c r="F208" s="166"/>
      <c r="G208" s="166"/>
      <c r="H208" s="167"/>
      <c r="I208" s="42" t="s">
        <v>51</v>
      </c>
      <c r="J208" s="140">
        <f>N208+Q208+S208+T208+U208+V208+W208+Z208+Y208+R208</f>
        <v>2233622</v>
      </c>
      <c r="K208" s="140"/>
      <c r="L208" s="140"/>
      <c r="M208" s="140"/>
      <c r="N208" s="171">
        <v>2115061</v>
      </c>
      <c r="O208" s="174"/>
      <c r="P208" s="174"/>
      <c r="Q208" s="79"/>
      <c r="R208" s="79"/>
      <c r="S208" s="79"/>
      <c r="T208" s="79"/>
      <c r="U208" s="79"/>
      <c r="V208" s="79"/>
      <c r="W208" s="81">
        <v>118561</v>
      </c>
      <c r="X208" s="81"/>
      <c r="Y208" s="81"/>
      <c r="Z208" s="79"/>
    </row>
    <row r="209" spans="1:26" s="69" customFormat="1" ht="18.75">
      <c r="A209" s="165" t="s">
        <v>203</v>
      </c>
      <c r="B209" s="166"/>
      <c r="C209" s="166"/>
      <c r="D209" s="166"/>
      <c r="E209" s="166"/>
      <c r="F209" s="166"/>
      <c r="G209" s="166"/>
      <c r="H209" s="167"/>
      <c r="I209" s="42" t="s">
        <v>52</v>
      </c>
      <c r="J209" s="140">
        <f>N209+Q209+S209+T209+U209+V209+W209+Z209</f>
        <v>0</v>
      </c>
      <c r="K209" s="140"/>
      <c r="L209" s="140"/>
      <c r="M209" s="140"/>
      <c r="N209" s="171"/>
      <c r="O209" s="174"/>
      <c r="P209" s="174"/>
      <c r="Q209" s="79"/>
      <c r="R209" s="79"/>
      <c r="S209" s="79"/>
      <c r="T209" s="79"/>
      <c r="U209" s="79"/>
      <c r="V209" s="79"/>
      <c r="W209" s="81"/>
      <c r="X209" s="81"/>
      <c r="Y209" s="81"/>
      <c r="Z209" s="79"/>
    </row>
    <row r="210" spans="1:26" s="69" customFormat="1" ht="18.75">
      <c r="A210" s="165" t="s">
        <v>78</v>
      </c>
      <c r="B210" s="166"/>
      <c r="C210" s="166"/>
      <c r="D210" s="166"/>
      <c r="E210" s="166"/>
      <c r="F210" s="166"/>
      <c r="G210" s="166"/>
      <c r="H210" s="167"/>
      <c r="I210" s="42" t="s">
        <v>53</v>
      </c>
      <c r="J210" s="140">
        <f>N210+Q210+S210+T210+U210+V210+W210+Z210+Y210+R210</f>
        <v>124409</v>
      </c>
      <c r="K210" s="140"/>
      <c r="L210" s="140"/>
      <c r="M210" s="140"/>
      <c r="N210" s="171">
        <v>124409</v>
      </c>
      <c r="O210" s="171"/>
      <c r="P210" s="171"/>
      <c r="Q210" s="82"/>
      <c r="R210" s="82"/>
      <c r="S210" s="82"/>
      <c r="T210" s="82"/>
      <c r="U210" s="79"/>
      <c r="V210" s="79"/>
      <c r="W210" s="81"/>
      <c r="X210" s="81"/>
      <c r="Y210" s="81"/>
      <c r="Z210" s="79"/>
    </row>
    <row r="211" spans="1:26" s="69" customFormat="1" ht="18.75">
      <c r="A211" s="137" t="s">
        <v>75</v>
      </c>
      <c r="B211" s="138"/>
      <c r="C211" s="138"/>
      <c r="D211" s="138"/>
      <c r="E211" s="138"/>
      <c r="F211" s="138"/>
      <c r="G211" s="138"/>
      <c r="H211" s="139"/>
      <c r="I211" s="42" t="s">
        <v>54</v>
      </c>
      <c r="J211" s="140">
        <f>N211+Q211+S211+T211+U211+V211+W211+Z211</f>
        <v>0</v>
      </c>
      <c r="K211" s="140"/>
      <c r="L211" s="140"/>
      <c r="M211" s="140"/>
      <c r="N211" s="171"/>
      <c r="O211" s="171"/>
      <c r="P211" s="171"/>
      <c r="Q211" s="82"/>
      <c r="R211" s="82"/>
      <c r="S211" s="82"/>
      <c r="T211" s="82"/>
      <c r="U211" s="79"/>
      <c r="V211" s="79"/>
      <c r="W211" s="81"/>
      <c r="X211" s="81"/>
      <c r="Y211" s="81"/>
      <c r="Z211" s="79"/>
    </row>
    <row r="212" spans="1:26" s="69" customFormat="1" ht="18.75">
      <c r="A212" s="165" t="s">
        <v>79</v>
      </c>
      <c r="B212" s="166"/>
      <c r="C212" s="166"/>
      <c r="D212" s="166"/>
      <c r="E212" s="166"/>
      <c r="F212" s="166"/>
      <c r="G212" s="166"/>
      <c r="H212" s="167"/>
      <c r="I212" s="42" t="s">
        <v>55</v>
      </c>
      <c r="J212" s="140">
        <f>N212+Q212+S212+T212+U212+V212+W212+Z212+R212+Y212</f>
        <v>265784</v>
      </c>
      <c r="K212" s="140"/>
      <c r="L212" s="140"/>
      <c r="M212" s="140"/>
      <c r="N212" s="171">
        <v>265784</v>
      </c>
      <c r="O212" s="171"/>
      <c r="P212" s="171"/>
      <c r="Q212" s="82"/>
      <c r="R212" s="82"/>
      <c r="S212" s="82"/>
      <c r="T212" s="82"/>
      <c r="U212" s="79"/>
      <c r="V212" s="79"/>
      <c r="W212" s="81"/>
      <c r="X212" s="81"/>
      <c r="Y212" s="81"/>
      <c r="Z212" s="79"/>
    </row>
    <row r="213" spans="1:26" s="69" customFormat="1" ht="20.25" customHeight="1">
      <c r="A213" s="130" t="s">
        <v>77</v>
      </c>
      <c r="B213" s="131"/>
      <c r="C213" s="131"/>
      <c r="D213" s="131"/>
      <c r="E213" s="131"/>
      <c r="F213" s="131"/>
      <c r="G213" s="131"/>
      <c r="H213" s="132"/>
      <c r="I213" s="147" t="s">
        <v>56</v>
      </c>
      <c r="J213" s="150">
        <v>0</v>
      </c>
      <c r="K213" s="151"/>
      <c r="L213" s="151"/>
      <c r="M213" s="152"/>
      <c r="N213" s="133"/>
      <c r="O213" s="174"/>
      <c r="P213" s="174"/>
      <c r="Q213" s="140"/>
      <c r="R213" s="86"/>
      <c r="S213" s="172"/>
      <c r="T213" s="172"/>
      <c r="U213" s="140"/>
      <c r="V213" s="116"/>
      <c r="W213" s="123"/>
      <c r="X213" s="95"/>
      <c r="Y213" s="123"/>
      <c r="Z213" s="116"/>
    </row>
    <row r="214" spans="1:26" s="69" customFormat="1" ht="20.25" customHeight="1">
      <c r="A214" s="144"/>
      <c r="B214" s="145"/>
      <c r="C214" s="145"/>
      <c r="D214" s="145"/>
      <c r="E214" s="145"/>
      <c r="F214" s="145"/>
      <c r="G214" s="145"/>
      <c r="H214" s="146"/>
      <c r="I214" s="149"/>
      <c r="J214" s="156"/>
      <c r="K214" s="157"/>
      <c r="L214" s="157"/>
      <c r="M214" s="158"/>
      <c r="N214" s="174"/>
      <c r="O214" s="174"/>
      <c r="P214" s="174"/>
      <c r="Q214" s="140"/>
      <c r="R214" s="87"/>
      <c r="S214" s="173"/>
      <c r="T214" s="173"/>
      <c r="U214" s="140"/>
      <c r="V214" s="116"/>
      <c r="W214" s="125"/>
      <c r="X214" s="97"/>
      <c r="Y214" s="125"/>
      <c r="Z214" s="116"/>
    </row>
    <row r="215" spans="1:26" s="69" customFormat="1" ht="18.75">
      <c r="A215" s="126" t="s">
        <v>32</v>
      </c>
      <c r="B215" s="126"/>
      <c r="C215" s="126"/>
      <c r="D215" s="126"/>
      <c r="E215" s="126"/>
      <c r="F215" s="126"/>
      <c r="G215" s="126"/>
      <c r="H215" s="126"/>
      <c r="I215" s="41" t="s">
        <v>57</v>
      </c>
      <c r="J215" s="116">
        <v>0</v>
      </c>
      <c r="K215" s="116"/>
      <c r="L215" s="116"/>
      <c r="M215" s="116"/>
      <c r="N215" s="133"/>
      <c r="O215" s="171"/>
      <c r="P215" s="171"/>
      <c r="Q215" s="78"/>
      <c r="R215" s="78"/>
      <c r="S215" s="78"/>
      <c r="T215" s="78"/>
      <c r="U215" s="79"/>
      <c r="V215" s="80"/>
      <c r="W215" s="77"/>
      <c r="X215" s="77"/>
      <c r="Y215" s="77"/>
      <c r="Z215" s="80"/>
    </row>
    <row r="216" spans="1:26" s="69" customFormat="1" ht="18.75">
      <c r="A216" s="126" t="s">
        <v>200</v>
      </c>
      <c r="B216" s="126"/>
      <c r="C216" s="126"/>
      <c r="D216" s="126"/>
      <c r="E216" s="126"/>
      <c r="F216" s="126"/>
      <c r="G216" s="126"/>
      <c r="H216" s="126"/>
      <c r="I216" s="41" t="s">
        <v>58</v>
      </c>
      <c r="J216" s="116">
        <f>J218+J219+J220</f>
        <v>792014</v>
      </c>
      <c r="K216" s="116"/>
      <c r="L216" s="116"/>
      <c r="M216" s="116"/>
      <c r="N216" s="133">
        <f>N218+N220</f>
        <v>0</v>
      </c>
      <c r="O216" s="171"/>
      <c r="P216" s="171"/>
      <c r="Q216" s="53">
        <f aca="true" t="shared" si="3" ref="Q216:Y216">Q218+Q220</f>
        <v>0</v>
      </c>
      <c r="R216" s="53">
        <f t="shared" si="3"/>
        <v>0</v>
      </c>
      <c r="S216" s="53">
        <f t="shared" si="3"/>
        <v>460800</v>
      </c>
      <c r="T216" s="53">
        <f t="shared" si="3"/>
        <v>40500</v>
      </c>
      <c r="U216" s="53">
        <f t="shared" si="3"/>
        <v>0</v>
      </c>
      <c r="V216" s="77">
        <f t="shared" si="3"/>
        <v>155224</v>
      </c>
      <c r="W216" s="77">
        <f t="shared" si="3"/>
        <v>0</v>
      </c>
      <c r="X216" s="77">
        <f t="shared" si="3"/>
        <v>0</v>
      </c>
      <c r="Y216" s="77">
        <f t="shared" si="3"/>
        <v>135490</v>
      </c>
      <c r="Z216" s="80">
        <f>Z218+Z220</f>
        <v>0</v>
      </c>
    </row>
    <row r="217" spans="1:26" s="69" customFormat="1" ht="18.75">
      <c r="A217" s="168" t="s">
        <v>24</v>
      </c>
      <c r="B217" s="169"/>
      <c r="C217" s="169"/>
      <c r="D217" s="169"/>
      <c r="E217" s="169"/>
      <c r="F217" s="169"/>
      <c r="G217" s="169"/>
      <c r="H217" s="170"/>
      <c r="I217" s="41"/>
      <c r="J217" s="116"/>
      <c r="K217" s="116"/>
      <c r="L217" s="116"/>
      <c r="M217" s="116"/>
      <c r="N217" s="117"/>
      <c r="O217" s="118"/>
      <c r="P217" s="119"/>
      <c r="Q217" s="78"/>
      <c r="R217" s="78"/>
      <c r="S217" s="78"/>
      <c r="T217" s="78"/>
      <c r="U217" s="79"/>
      <c r="V217" s="80"/>
      <c r="W217" s="77"/>
      <c r="X217" s="77"/>
      <c r="Y217" s="77"/>
      <c r="Z217" s="80"/>
    </row>
    <row r="218" spans="1:26" s="69" customFormat="1" ht="20.25" customHeight="1">
      <c r="A218" s="165" t="s">
        <v>33</v>
      </c>
      <c r="B218" s="166"/>
      <c r="C218" s="166"/>
      <c r="D218" s="166"/>
      <c r="E218" s="166"/>
      <c r="F218" s="166"/>
      <c r="G218" s="166"/>
      <c r="H218" s="167"/>
      <c r="I218" s="42" t="s">
        <v>59</v>
      </c>
      <c r="J218" s="116">
        <f>N218+Q218+U218+V218+W218+Z218+S218+Y218</f>
        <v>290714</v>
      </c>
      <c r="K218" s="116"/>
      <c r="L218" s="116"/>
      <c r="M218" s="116"/>
      <c r="N218" s="127"/>
      <c r="O218" s="128"/>
      <c r="P218" s="129"/>
      <c r="Q218" s="78"/>
      <c r="R218" s="78"/>
      <c r="S218" s="78"/>
      <c r="T218" s="78"/>
      <c r="U218" s="79"/>
      <c r="V218" s="79">
        <v>155224</v>
      </c>
      <c r="W218" s="81"/>
      <c r="X218" s="81"/>
      <c r="Y218" s="81">
        <v>135490</v>
      </c>
      <c r="Z218" s="80"/>
    </row>
    <row r="219" spans="1:26" s="69" customFormat="1" ht="20.25" customHeight="1">
      <c r="A219" s="165" t="s">
        <v>34</v>
      </c>
      <c r="B219" s="166"/>
      <c r="C219" s="166"/>
      <c r="D219" s="166"/>
      <c r="E219" s="166"/>
      <c r="F219" s="166"/>
      <c r="G219" s="166"/>
      <c r="H219" s="167"/>
      <c r="I219" s="42" t="s">
        <v>60</v>
      </c>
      <c r="J219" s="116">
        <v>0</v>
      </c>
      <c r="K219" s="116"/>
      <c r="L219" s="116"/>
      <c r="M219" s="116"/>
      <c r="N219" s="117"/>
      <c r="O219" s="118"/>
      <c r="P219" s="119"/>
      <c r="Q219" s="78"/>
      <c r="R219" s="78"/>
      <c r="S219" s="78"/>
      <c r="T219" s="78"/>
      <c r="U219" s="79"/>
      <c r="V219" s="80"/>
      <c r="W219" s="77"/>
      <c r="X219" s="77"/>
      <c r="Y219" s="77"/>
      <c r="Z219" s="80"/>
    </row>
    <row r="220" spans="1:26" s="69" customFormat="1" ht="20.25" customHeight="1">
      <c r="A220" s="165" t="s">
        <v>35</v>
      </c>
      <c r="B220" s="166"/>
      <c r="C220" s="166"/>
      <c r="D220" s="166"/>
      <c r="E220" s="166"/>
      <c r="F220" s="166"/>
      <c r="G220" s="166"/>
      <c r="H220" s="167"/>
      <c r="I220" s="42" t="s">
        <v>61</v>
      </c>
      <c r="J220" s="116">
        <f>N220+Q220+U220+V220+W220+Z220+S220+T220</f>
        <v>501300</v>
      </c>
      <c r="K220" s="116"/>
      <c r="L220" s="116"/>
      <c r="M220" s="116"/>
      <c r="N220" s="117"/>
      <c r="O220" s="118"/>
      <c r="P220" s="119"/>
      <c r="Q220" s="78"/>
      <c r="R220" s="78"/>
      <c r="S220" s="78">
        <f>S221</f>
        <v>460800</v>
      </c>
      <c r="T220" s="78">
        <f>T221</f>
        <v>40500</v>
      </c>
      <c r="U220" s="79"/>
      <c r="V220" s="79"/>
      <c r="W220" s="77"/>
      <c r="X220" s="77"/>
      <c r="Y220" s="77"/>
      <c r="Z220" s="80"/>
    </row>
    <row r="221" spans="1:26" s="69" customFormat="1" ht="20.25" customHeight="1">
      <c r="A221" s="137" t="s">
        <v>76</v>
      </c>
      <c r="B221" s="138"/>
      <c r="C221" s="138"/>
      <c r="D221" s="138"/>
      <c r="E221" s="138"/>
      <c r="F221" s="138"/>
      <c r="G221" s="138"/>
      <c r="H221" s="139"/>
      <c r="I221" s="42" t="s">
        <v>62</v>
      </c>
      <c r="J221" s="140">
        <f>N221+Q221+U221+V221+W221+Z221+S221+T221</f>
        <v>501300</v>
      </c>
      <c r="K221" s="140"/>
      <c r="L221" s="140"/>
      <c r="M221" s="140"/>
      <c r="N221" s="127"/>
      <c r="O221" s="128"/>
      <c r="P221" s="129"/>
      <c r="Q221" s="82"/>
      <c r="R221" s="82"/>
      <c r="S221" s="82">
        <v>460800</v>
      </c>
      <c r="T221" s="82">
        <v>40500</v>
      </c>
      <c r="U221" s="79"/>
      <c r="V221" s="79"/>
      <c r="W221" s="81"/>
      <c r="X221" s="81"/>
      <c r="Y221" s="81"/>
      <c r="Z221" s="79"/>
    </row>
    <row r="222" spans="1:26" s="69" customFormat="1" ht="18.75">
      <c r="A222" s="130" t="s">
        <v>80</v>
      </c>
      <c r="B222" s="131"/>
      <c r="C222" s="131"/>
      <c r="D222" s="131"/>
      <c r="E222" s="131"/>
      <c r="F222" s="131"/>
      <c r="G222" s="131"/>
      <c r="H222" s="132"/>
      <c r="I222" s="147" t="s">
        <v>63</v>
      </c>
      <c r="J222" s="150">
        <v>0</v>
      </c>
      <c r="K222" s="151"/>
      <c r="L222" s="151"/>
      <c r="M222" s="152"/>
      <c r="N222" s="159"/>
      <c r="O222" s="160"/>
      <c r="P222" s="160"/>
      <c r="Q222" s="133"/>
      <c r="R222" s="88"/>
      <c r="S222" s="134"/>
      <c r="T222" s="134"/>
      <c r="U222" s="133"/>
      <c r="V222" s="116"/>
      <c r="W222" s="123"/>
      <c r="X222" s="95"/>
      <c r="Y222" s="123"/>
      <c r="Z222" s="116"/>
    </row>
    <row r="223" spans="1:26" s="69" customFormat="1" ht="18.75">
      <c r="A223" s="141"/>
      <c r="B223" s="142"/>
      <c r="C223" s="142"/>
      <c r="D223" s="142"/>
      <c r="E223" s="142"/>
      <c r="F223" s="142"/>
      <c r="G223" s="142"/>
      <c r="H223" s="143"/>
      <c r="I223" s="148"/>
      <c r="J223" s="153"/>
      <c r="K223" s="154"/>
      <c r="L223" s="154"/>
      <c r="M223" s="155"/>
      <c r="N223" s="161"/>
      <c r="O223" s="162"/>
      <c r="P223" s="162"/>
      <c r="Q223" s="133"/>
      <c r="R223" s="90"/>
      <c r="S223" s="135"/>
      <c r="T223" s="135"/>
      <c r="U223" s="133"/>
      <c r="V223" s="116"/>
      <c r="W223" s="124"/>
      <c r="X223" s="96"/>
      <c r="Y223" s="124"/>
      <c r="Z223" s="116"/>
    </row>
    <row r="224" spans="1:26" s="69" customFormat="1" ht="18.75">
      <c r="A224" s="144"/>
      <c r="B224" s="145"/>
      <c r="C224" s="145"/>
      <c r="D224" s="145"/>
      <c r="E224" s="145"/>
      <c r="F224" s="145"/>
      <c r="G224" s="145"/>
      <c r="H224" s="146"/>
      <c r="I224" s="149"/>
      <c r="J224" s="156"/>
      <c r="K224" s="157"/>
      <c r="L224" s="157"/>
      <c r="M224" s="158"/>
      <c r="N224" s="163"/>
      <c r="O224" s="164"/>
      <c r="P224" s="164"/>
      <c r="Q224" s="133"/>
      <c r="R224" s="89"/>
      <c r="S224" s="136"/>
      <c r="T224" s="136"/>
      <c r="U224" s="133"/>
      <c r="V224" s="116"/>
      <c r="W224" s="125"/>
      <c r="X224" s="97"/>
      <c r="Y224" s="125"/>
      <c r="Z224" s="116"/>
    </row>
    <row r="225" spans="1:26" s="69" customFormat="1" ht="18.75">
      <c r="A225" s="126" t="s">
        <v>36</v>
      </c>
      <c r="B225" s="126"/>
      <c r="C225" s="126"/>
      <c r="D225" s="126"/>
      <c r="E225" s="126"/>
      <c r="F225" s="126"/>
      <c r="G225" s="126"/>
      <c r="H225" s="126"/>
      <c r="I225" s="41" t="s">
        <v>82</v>
      </c>
      <c r="J225" s="116">
        <f>N225+Q225+U225+V225+W225+Z225+S225+Y225</f>
        <v>193672</v>
      </c>
      <c r="K225" s="116"/>
      <c r="L225" s="116"/>
      <c r="M225" s="116"/>
      <c r="N225" s="127">
        <v>190672</v>
      </c>
      <c r="O225" s="128"/>
      <c r="P225" s="129"/>
      <c r="Q225" s="78"/>
      <c r="R225" s="78"/>
      <c r="S225" s="78"/>
      <c r="T225" s="78"/>
      <c r="U225" s="79"/>
      <c r="V225" s="79">
        <v>3000</v>
      </c>
      <c r="W225" s="77"/>
      <c r="X225" s="77"/>
      <c r="Y225" s="77"/>
      <c r="Z225" s="80"/>
    </row>
    <row r="226" spans="1:26" s="69" customFormat="1" ht="18.75">
      <c r="A226" s="130" t="s">
        <v>37</v>
      </c>
      <c r="B226" s="131"/>
      <c r="C226" s="131"/>
      <c r="D226" s="131"/>
      <c r="E226" s="131"/>
      <c r="F226" s="131"/>
      <c r="G226" s="131"/>
      <c r="H226" s="132"/>
      <c r="I226" s="41" t="s">
        <v>83</v>
      </c>
      <c r="J226" s="116">
        <v>0</v>
      </c>
      <c r="K226" s="116"/>
      <c r="L226" s="116"/>
      <c r="M226" s="116"/>
      <c r="N226" s="117"/>
      <c r="O226" s="118"/>
      <c r="P226" s="119"/>
      <c r="Q226" s="78"/>
      <c r="R226" s="78"/>
      <c r="S226" s="78"/>
      <c r="T226" s="78"/>
      <c r="U226" s="79"/>
      <c r="V226" s="80"/>
      <c r="W226" s="77"/>
      <c r="X226" s="77"/>
      <c r="Y226" s="77"/>
      <c r="Z226" s="80"/>
    </row>
    <row r="227" spans="1:26" s="67" customFormat="1" ht="18.75">
      <c r="A227" s="115" t="s">
        <v>209</v>
      </c>
      <c r="B227" s="115"/>
      <c r="C227" s="115"/>
      <c r="D227" s="115"/>
      <c r="E227" s="115"/>
      <c r="F227" s="115"/>
      <c r="G227" s="115"/>
      <c r="H227" s="115"/>
      <c r="I227" s="41" t="s">
        <v>84</v>
      </c>
      <c r="J227" s="116">
        <f>J185+J187-J196</f>
        <v>0</v>
      </c>
      <c r="K227" s="116"/>
      <c r="L227" s="116"/>
      <c r="M227" s="116"/>
      <c r="N227" s="117">
        <f>N185+N187-N196</f>
        <v>0</v>
      </c>
      <c r="O227" s="118"/>
      <c r="P227" s="119"/>
      <c r="Q227" s="53">
        <f aca="true" t="shared" si="4" ref="Q227:Z227">Q185+Q187-Q196</f>
        <v>0</v>
      </c>
      <c r="R227" s="53">
        <f t="shared" si="4"/>
        <v>0</v>
      </c>
      <c r="S227" s="53">
        <f t="shared" si="4"/>
        <v>0</v>
      </c>
      <c r="T227" s="53">
        <f t="shared" si="4"/>
        <v>0</v>
      </c>
      <c r="U227" s="53">
        <f t="shared" si="4"/>
        <v>0</v>
      </c>
      <c r="V227" s="77">
        <f t="shared" si="4"/>
        <v>0</v>
      </c>
      <c r="W227" s="77">
        <f t="shared" si="4"/>
        <v>0</v>
      </c>
      <c r="X227" s="77">
        <f t="shared" si="4"/>
        <v>0</v>
      </c>
      <c r="Y227" s="77">
        <f t="shared" si="4"/>
        <v>0</v>
      </c>
      <c r="Z227" s="77">
        <f t="shared" si="4"/>
        <v>0</v>
      </c>
    </row>
    <row r="228" spans="1:26" s="12" customFormat="1" ht="18.75">
      <c r="A228" s="120" t="s">
        <v>27</v>
      </c>
      <c r="B228" s="120"/>
      <c r="C228" s="120"/>
      <c r="D228" s="120"/>
      <c r="E228" s="120"/>
      <c r="F228" s="120"/>
      <c r="G228" s="120"/>
      <c r="H228" s="120"/>
      <c r="I228" s="48"/>
      <c r="J228" s="49"/>
      <c r="K228" s="49"/>
      <c r="L228" s="49"/>
      <c r="M228" s="11"/>
      <c r="N228" s="11"/>
      <c r="O228" s="11"/>
      <c r="P228" s="11"/>
      <c r="Q228" s="11"/>
      <c r="R228" s="11"/>
      <c r="S228" s="11"/>
      <c r="T228" s="11"/>
      <c r="U228" s="11"/>
      <c r="V228" s="11"/>
      <c r="W228" s="11"/>
      <c r="X228" s="11"/>
      <c r="Y228" s="50"/>
      <c r="Z228" s="11"/>
    </row>
    <row r="229" spans="1:26" s="12" customFormat="1" ht="18.75">
      <c r="A229" s="121" t="s">
        <v>28</v>
      </c>
      <c r="B229" s="121"/>
      <c r="C229" s="121"/>
      <c r="D229" s="121"/>
      <c r="E229" s="121"/>
      <c r="F229" s="121"/>
      <c r="G229" s="121"/>
      <c r="H229" s="121"/>
      <c r="I229" s="41" t="s">
        <v>85</v>
      </c>
      <c r="J229" s="122"/>
      <c r="K229" s="122"/>
      <c r="L229" s="122"/>
      <c r="M229" s="122"/>
      <c r="N229" s="11"/>
      <c r="O229" s="11"/>
      <c r="P229" s="11"/>
      <c r="Q229" s="11"/>
      <c r="R229" s="11"/>
      <c r="S229" s="11"/>
      <c r="T229" s="11"/>
      <c r="U229" s="11"/>
      <c r="V229" s="11"/>
      <c r="W229" s="11"/>
      <c r="X229" s="11"/>
      <c r="Y229" s="11"/>
      <c r="Z229" s="11"/>
    </row>
    <row r="230" s="12" customFormat="1" ht="18.75">
      <c r="I230" s="100"/>
    </row>
    <row r="231" spans="1:26" s="51" customFormat="1" ht="94.5" customHeight="1">
      <c r="A231" s="111" t="s">
        <v>196</v>
      </c>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spans="1:26" s="51" customFormat="1" ht="51.75" customHeight="1">
      <c r="A232" s="111" t="s">
        <v>197</v>
      </c>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spans="1:26" s="51" customFormat="1" ht="57.75" customHeight="1">
      <c r="A233" s="111" t="s">
        <v>206</v>
      </c>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spans="1:26" s="2" customFormat="1" ht="2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9:21" s="2" customFormat="1" ht="12.75">
      <c r="I235" s="101"/>
      <c r="U235" s="52"/>
    </row>
    <row r="236" s="2" customFormat="1" ht="12.75">
      <c r="I236" s="101"/>
    </row>
    <row r="238" spans="15:21" ht="12.75">
      <c r="O238" s="10"/>
      <c r="P238" s="7"/>
      <c r="Q238" s="7"/>
      <c r="R238" s="7"/>
      <c r="S238" s="7"/>
      <c r="T238" s="7"/>
      <c r="U238" s="7"/>
    </row>
    <row r="239" spans="1:26" ht="18.75">
      <c r="A239" s="8"/>
      <c r="B239" s="9"/>
      <c r="O239" s="10"/>
      <c r="P239" s="7"/>
      <c r="Q239" s="7"/>
      <c r="R239" s="7"/>
      <c r="T239" s="7"/>
      <c r="U239" s="7"/>
      <c r="V239" s="113"/>
      <c r="W239" s="113"/>
      <c r="X239" s="113"/>
      <c r="Y239" s="113"/>
      <c r="Z239" s="113"/>
    </row>
    <row r="240" spans="15:22" ht="12.75">
      <c r="O240" s="114"/>
      <c r="P240" s="114"/>
      <c r="Q240" s="114"/>
      <c r="R240" s="114"/>
      <c r="S240" s="114"/>
      <c r="T240" s="114"/>
      <c r="U240" s="114"/>
      <c r="V240" s="7"/>
    </row>
  </sheetData>
  <sheetProtection/>
  <mergeCells count="514">
    <mergeCell ref="A231:Z231"/>
    <mergeCell ref="A232:Z232"/>
    <mergeCell ref="A233:Z233"/>
    <mergeCell ref="A234:Z234"/>
    <mergeCell ref="V239:Z239"/>
    <mergeCell ref="O240:U240"/>
    <mergeCell ref="A227:H227"/>
    <mergeCell ref="J227:M227"/>
    <mergeCell ref="N227:P227"/>
    <mergeCell ref="A228:H228"/>
    <mergeCell ref="A229:H229"/>
    <mergeCell ref="J229:M229"/>
    <mergeCell ref="Y222:Y224"/>
    <mergeCell ref="Z222:Z224"/>
    <mergeCell ref="A225:H225"/>
    <mergeCell ref="J225:M225"/>
    <mergeCell ref="N225:P225"/>
    <mergeCell ref="A226:H226"/>
    <mergeCell ref="J226:M226"/>
    <mergeCell ref="N226:P226"/>
    <mergeCell ref="Q222:Q224"/>
    <mergeCell ref="S222:S224"/>
    <mergeCell ref="T222:T224"/>
    <mergeCell ref="U222:U224"/>
    <mergeCell ref="V222:V224"/>
    <mergeCell ref="W222:W224"/>
    <mergeCell ref="A221:H221"/>
    <mergeCell ref="J221:M221"/>
    <mergeCell ref="N221:P221"/>
    <mergeCell ref="A222:H224"/>
    <mergeCell ref="I222:I224"/>
    <mergeCell ref="J222:M224"/>
    <mergeCell ref="N222:P224"/>
    <mergeCell ref="A219:H219"/>
    <mergeCell ref="J219:M219"/>
    <mergeCell ref="N219:P219"/>
    <mergeCell ref="A220:H220"/>
    <mergeCell ref="J220:M220"/>
    <mergeCell ref="N220:P220"/>
    <mergeCell ref="A217:H217"/>
    <mergeCell ref="J217:M217"/>
    <mergeCell ref="N217:P217"/>
    <mergeCell ref="A218:H218"/>
    <mergeCell ref="J218:M218"/>
    <mergeCell ref="N218:P218"/>
    <mergeCell ref="Y213:Y214"/>
    <mergeCell ref="Z213:Z214"/>
    <mergeCell ref="A215:H215"/>
    <mergeCell ref="J215:M215"/>
    <mergeCell ref="N215:P215"/>
    <mergeCell ref="A216:H216"/>
    <mergeCell ref="J216:M216"/>
    <mergeCell ref="N216:P216"/>
    <mergeCell ref="Q213:Q214"/>
    <mergeCell ref="S213:S214"/>
    <mergeCell ref="T213:T214"/>
    <mergeCell ref="U213:U214"/>
    <mergeCell ref="V213:V214"/>
    <mergeCell ref="W213:W214"/>
    <mergeCell ref="A212:H212"/>
    <mergeCell ref="J212:M212"/>
    <mergeCell ref="N212:P212"/>
    <mergeCell ref="A213:H214"/>
    <mergeCell ref="I213:I214"/>
    <mergeCell ref="J213:M214"/>
    <mergeCell ref="N213:P214"/>
    <mergeCell ref="A210:H210"/>
    <mergeCell ref="J210:M210"/>
    <mergeCell ref="N210:P210"/>
    <mergeCell ref="A211:H211"/>
    <mergeCell ref="J211:M211"/>
    <mergeCell ref="N211:P211"/>
    <mergeCell ref="A208:H208"/>
    <mergeCell ref="J208:M208"/>
    <mergeCell ref="N208:P208"/>
    <mergeCell ref="A209:H209"/>
    <mergeCell ref="J209:M209"/>
    <mergeCell ref="N209:P209"/>
    <mergeCell ref="A206:H206"/>
    <mergeCell ref="J206:M206"/>
    <mergeCell ref="N206:P206"/>
    <mergeCell ref="A207:H207"/>
    <mergeCell ref="J207:M207"/>
    <mergeCell ref="N207:P207"/>
    <mergeCell ref="A204:H204"/>
    <mergeCell ref="J204:M204"/>
    <mergeCell ref="N204:P204"/>
    <mergeCell ref="A205:H205"/>
    <mergeCell ref="J205:M205"/>
    <mergeCell ref="N205:P205"/>
    <mergeCell ref="A202:H202"/>
    <mergeCell ref="J202:M202"/>
    <mergeCell ref="N202:P202"/>
    <mergeCell ref="A203:H203"/>
    <mergeCell ref="J203:M203"/>
    <mergeCell ref="N203:P203"/>
    <mergeCell ref="Y198:Y199"/>
    <mergeCell ref="Z198:Z199"/>
    <mergeCell ref="A200:H200"/>
    <mergeCell ref="J200:M200"/>
    <mergeCell ref="N200:P200"/>
    <mergeCell ref="A201:H201"/>
    <mergeCell ref="J201:M201"/>
    <mergeCell ref="N201:P201"/>
    <mergeCell ref="S198:S199"/>
    <mergeCell ref="T198:T199"/>
    <mergeCell ref="U198:U199"/>
    <mergeCell ref="V198:V199"/>
    <mergeCell ref="W198:W199"/>
    <mergeCell ref="X198:X199"/>
    <mergeCell ref="A198:H199"/>
    <mergeCell ref="I198:I199"/>
    <mergeCell ref="J198:M199"/>
    <mergeCell ref="N198:P199"/>
    <mergeCell ref="Q198:Q199"/>
    <mergeCell ref="R198:R199"/>
    <mergeCell ref="Y190:Y195"/>
    <mergeCell ref="Z190:Z195"/>
    <mergeCell ref="A196:H196"/>
    <mergeCell ref="J196:M196"/>
    <mergeCell ref="N196:P196"/>
    <mergeCell ref="A197:H197"/>
    <mergeCell ref="J197:M197"/>
    <mergeCell ref="N197:P197"/>
    <mergeCell ref="S190:S195"/>
    <mergeCell ref="T190:T195"/>
    <mergeCell ref="U190:U195"/>
    <mergeCell ref="V190:V195"/>
    <mergeCell ref="W190:W195"/>
    <mergeCell ref="X190:X195"/>
    <mergeCell ref="A190:H195"/>
    <mergeCell ref="I190:I195"/>
    <mergeCell ref="J190:M195"/>
    <mergeCell ref="N190:P195"/>
    <mergeCell ref="Q190:Q195"/>
    <mergeCell ref="R190:R195"/>
    <mergeCell ref="A188:H188"/>
    <mergeCell ref="J188:M188"/>
    <mergeCell ref="N188:P188"/>
    <mergeCell ref="A189:H189"/>
    <mergeCell ref="J189:M189"/>
    <mergeCell ref="N189:P189"/>
    <mergeCell ref="A186:H186"/>
    <mergeCell ref="J186:M186"/>
    <mergeCell ref="N186:P186"/>
    <mergeCell ref="A187:H187"/>
    <mergeCell ref="J187:M187"/>
    <mergeCell ref="N187:P187"/>
    <mergeCell ref="A184:H184"/>
    <mergeCell ref="J184:M184"/>
    <mergeCell ref="N184:P184"/>
    <mergeCell ref="A185:H185"/>
    <mergeCell ref="J185:M185"/>
    <mergeCell ref="N185:P185"/>
    <mergeCell ref="Z178:Z183"/>
    <mergeCell ref="Q180:Q183"/>
    <mergeCell ref="R180:R183"/>
    <mergeCell ref="S180:S183"/>
    <mergeCell ref="T180:T183"/>
    <mergeCell ref="V180:V183"/>
    <mergeCell ref="W180:W183"/>
    <mergeCell ref="X180:X183"/>
    <mergeCell ref="Y180:Y183"/>
    <mergeCell ref="A175:Z175"/>
    <mergeCell ref="V176:Z176"/>
    <mergeCell ref="A177:H183"/>
    <mergeCell ref="I177:I183"/>
    <mergeCell ref="J177:M183"/>
    <mergeCell ref="N177:Z177"/>
    <mergeCell ref="N178:P183"/>
    <mergeCell ref="Q178:T179"/>
    <mergeCell ref="U178:U183"/>
    <mergeCell ref="V178:Y179"/>
    <mergeCell ref="A172:L172"/>
    <mergeCell ref="N172:U172"/>
    <mergeCell ref="V172:Z172"/>
    <mergeCell ref="A173:L173"/>
    <mergeCell ref="N173:U173"/>
    <mergeCell ref="V173:Z173"/>
    <mergeCell ref="A168:L168"/>
    <mergeCell ref="N168:U168"/>
    <mergeCell ref="V168:Z168"/>
    <mergeCell ref="A169:L171"/>
    <mergeCell ref="M169:M171"/>
    <mergeCell ref="N169:U171"/>
    <mergeCell ref="V169:Z171"/>
    <mergeCell ref="A166:L166"/>
    <mergeCell ref="N166:U166"/>
    <mergeCell ref="V166:Z166"/>
    <mergeCell ref="A167:L167"/>
    <mergeCell ref="N167:U167"/>
    <mergeCell ref="V167:Z167"/>
    <mergeCell ref="A164:L164"/>
    <mergeCell ref="N164:U164"/>
    <mergeCell ref="V164:Z164"/>
    <mergeCell ref="A165:L165"/>
    <mergeCell ref="N165:U165"/>
    <mergeCell ref="V165:Z165"/>
    <mergeCell ref="A161:L161"/>
    <mergeCell ref="N161:U161"/>
    <mergeCell ref="V161:Z161"/>
    <mergeCell ref="A162:L163"/>
    <mergeCell ref="M162:M163"/>
    <mergeCell ref="N162:U163"/>
    <mergeCell ref="V162:Z163"/>
    <mergeCell ref="A159:L159"/>
    <mergeCell ref="N159:U159"/>
    <mergeCell ref="V159:Z159"/>
    <mergeCell ref="A160:L160"/>
    <mergeCell ref="N160:U160"/>
    <mergeCell ref="V160:Z160"/>
    <mergeCell ref="A157:L157"/>
    <mergeCell ref="N157:U157"/>
    <mergeCell ref="V157:Z157"/>
    <mergeCell ref="A158:L158"/>
    <mergeCell ref="N158:U158"/>
    <mergeCell ref="V158:Z158"/>
    <mergeCell ref="A155:L155"/>
    <mergeCell ref="N155:U155"/>
    <mergeCell ref="V155:Z155"/>
    <mergeCell ref="A156:L156"/>
    <mergeCell ref="N156:U156"/>
    <mergeCell ref="V156:Z156"/>
    <mergeCell ref="A153:L153"/>
    <mergeCell ref="N153:U153"/>
    <mergeCell ref="V153:Z153"/>
    <mergeCell ref="A154:L154"/>
    <mergeCell ref="N154:U154"/>
    <mergeCell ref="V154:Z154"/>
    <mergeCell ref="A151:L151"/>
    <mergeCell ref="N151:U151"/>
    <mergeCell ref="V151:Z151"/>
    <mergeCell ref="A152:L152"/>
    <mergeCell ref="N152:U152"/>
    <mergeCell ref="V152:Z152"/>
    <mergeCell ref="A149:L149"/>
    <mergeCell ref="N149:U149"/>
    <mergeCell ref="V149:Z149"/>
    <mergeCell ref="A150:L150"/>
    <mergeCell ref="N150:U150"/>
    <mergeCell ref="V150:Z150"/>
    <mergeCell ref="A145:L147"/>
    <mergeCell ref="M145:M147"/>
    <mergeCell ref="N145:U147"/>
    <mergeCell ref="V145:Z147"/>
    <mergeCell ref="A148:L148"/>
    <mergeCell ref="N148:U148"/>
    <mergeCell ref="V148:Z148"/>
    <mergeCell ref="A143:L143"/>
    <mergeCell ref="N143:U143"/>
    <mergeCell ref="V143:Z143"/>
    <mergeCell ref="A144:L144"/>
    <mergeCell ref="N144:U144"/>
    <mergeCell ref="V144:Z144"/>
    <mergeCell ref="A141:L141"/>
    <mergeCell ref="N141:U141"/>
    <mergeCell ref="V141:Z141"/>
    <mergeCell ref="A142:L142"/>
    <mergeCell ref="N142:U142"/>
    <mergeCell ref="V142:Z142"/>
    <mergeCell ref="A138:L139"/>
    <mergeCell ref="M138:M139"/>
    <mergeCell ref="N138:U139"/>
    <mergeCell ref="V138:Z139"/>
    <mergeCell ref="A140:L140"/>
    <mergeCell ref="N140:U140"/>
    <mergeCell ref="V140:Z140"/>
    <mergeCell ref="A136:L136"/>
    <mergeCell ref="N136:U136"/>
    <mergeCell ref="V136:Z136"/>
    <mergeCell ref="A137:L137"/>
    <mergeCell ref="N137:U137"/>
    <mergeCell ref="V137:Z137"/>
    <mergeCell ref="A134:L134"/>
    <mergeCell ref="N134:U134"/>
    <mergeCell ref="V134:Z134"/>
    <mergeCell ref="A135:L135"/>
    <mergeCell ref="N135:U135"/>
    <mergeCell ref="V135:Z135"/>
    <mergeCell ref="A132:L132"/>
    <mergeCell ref="N132:U132"/>
    <mergeCell ref="V132:Z132"/>
    <mergeCell ref="A133:L133"/>
    <mergeCell ref="N133:U133"/>
    <mergeCell ref="V133:Z133"/>
    <mergeCell ref="A130:L130"/>
    <mergeCell ref="N130:U130"/>
    <mergeCell ref="V130:Z130"/>
    <mergeCell ref="A131:L131"/>
    <mergeCell ref="N131:U131"/>
    <mergeCell ref="V131:Z131"/>
    <mergeCell ref="A128:L128"/>
    <mergeCell ref="N128:U128"/>
    <mergeCell ref="V128:Z128"/>
    <mergeCell ref="A129:L129"/>
    <mergeCell ref="N129:U129"/>
    <mergeCell ref="V129:Z129"/>
    <mergeCell ref="A126:L126"/>
    <mergeCell ref="N126:U126"/>
    <mergeCell ref="V126:Z126"/>
    <mergeCell ref="A127:L127"/>
    <mergeCell ref="N127:U127"/>
    <mergeCell ref="V127:Z127"/>
    <mergeCell ref="A124:L124"/>
    <mergeCell ref="N124:U124"/>
    <mergeCell ref="V124:Z124"/>
    <mergeCell ref="A125:L125"/>
    <mergeCell ref="N125:U125"/>
    <mergeCell ref="V125:Z125"/>
    <mergeCell ref="A122:L122"/>
    <mergeCell ref="N122:U122"/>
    <mergeCell ref="V122:Z122"/>
    <mergeCell ref="A123:L123"/>
    <mergeCell ref="N123:U123"/>
    <mergeCell ref="V123:Z123"/>
    <mergeCell ref="A119:L119"/>
    <mergeCell ref="N119:Z119"/>
    <mergeCell ref="A120:L120"/>
    <mergeCell ref="N120:Z120"/>
    <mergeCell ref="A121:L121"/>
    <mergeCell ref="N121:U121"/>
    <mergeCell ref="V121:Z121"/>
    <mergeCell ref="A114:L114"/>
    <mergeCell ref="N114:Z114"/>
    <mergeCell ref="A115:L115"/>
    <mergeCell ref="N115:Z115"/>
    <mergeCell ref="A116:L118"/>
    <mergeCell ref="M116:M118"/>
    <mergeCell ref="N116:Z118"/>
    <mergeCell ref="A111:L111"/>
    <mergeCell ref="N111:Z111"/>
    <mergeCell ref="A112:L112"/>
    <mergeCell ref="N112:Z112"/>
    <mergeCell ref="A113:L113"/>
    <mergeCell ref="N113:Z113"/>
    <mergeCell ref="A107:L107"/>
    <mergeCell ref="N107:Z107"/>
    <mergeCell ref="A108:L108"/>
    <mergeCell ref="N108:Z108"/>
    <mergeCell ref="A109:L110"/>
    <mergeCell ref="M109:M110"/>
    <mergeCell ref="N109:Z110"/>
    <mergeCell ref="A104:L104"/>
    <mergeCell ref="N104:Z104"/>
    <mergeCell ref="A105:L105"/>
    <mergeCell ref="N105:Z105"/>
    <mergeCell ref="A106:L106"/>
    <mergeCell ref="N106:Z106"/>
    <mergeCell ref="A101:L101"/>
    <mergeCell ref="N101:Z101"/>
    <mergeCell ref="A102:L102"/>
    <mergeCell ref="N102:Z102"/>
    <mergeCell ref="A103:L103"/>
    <mergeCell ref="N103:Z103"/>
    <mergeCell ref="A98:L98"/>
    <mergeCell ref="N98:Z98"/>
    <mergeCell ref="A99:L99"/>
    <mergeCell ref="N99:Z99"/>
    <mergeCell ref="A100:L100"/>
    <mergeCell ref="N100:Z100"/>
    <mergeCell ref="A95:L95"/>
    <mergeCell ref="N95:Z95"/>
    <mergeCell ref="A96:L96"/>
    <mergeCell ref="N96:Z96"/>
    <mergeCell ref="A97:L97"/>
    <mergeCell ref="N97:Z97"/>
    <mergeCell ref="A90:L90"/>
    <mergeCell ref="N90:Z90"/>
    <mergeCell ref="A91:L91"/>
    <mergeCell ref="N91:Z91"/>
    <mergeCell ref="A92:L94"/>
    <mergeCell ref="M92:M94"/>
    <mergeCell ref="N92:Z94"/>
    <mergeCell ref="A87:L87"/>
    <mergeCell ref="N87:Z87"/>
    <mergeCell ref="A88:L88"/>
    <mergeCell ref="N88:Z88"/>
    <mergeCell ref="A89:L89"/>
    <mergeCell ref="N89:Z89"/>
    <mergeCell ref="A83:L83"/>
    <mergeCell ref="N83:Z83"/>
    <mergeCell ref="A84:L84"/>
    <mergeCell ref="N84:Z84"/>
    <mergeCell ref="A85:L86"/>
    <mergeCell ref="M85:M86"/>
    <mergeCell ref="N85:Z86"/>
    <mergeCell ref="A80:L80"/>
    <mergeCell ref="N80:Z80"/>
    <mergeCell ref="A81:L81"/>
    <mergeCell ref="N81:Z81"/>
    <mergeCell ref="A82:L82"/>
    <mergeCell ref="N82:Z82"/>
    <mergeCell ref="A77:L77"/>
    <mergeCell ref="N77:Z77"/>
    <mergeCell ref="A78:L78"/>
    <mergeCell ref="N78:Z78"/>
    <mergeCell ref="A79:L79"/>
    <mergeCell ref="N79:Z79"/>
    <mergeCell ref="A74:L74"/>
    <mergeCell ref="N74:Z74"/>
    <mergeCell ref="A75:L75"/>
    <mergeCell ref="N75:Z75"/>
    <mergeCell ref="A76:L76"/>
    <mergeCell ref="N76:Z76"/>
    <mergeCell ref="A71:L71"/>
    <mergeCell ref="N71:Z71"/>
    <mergeCell ref="A72:L72"/>
    <mergeCell ref="N72:Z72"/>
    <mergeCell ref="A73:L73"/>
    <mergeCell ref="N73:Z73"/>
    <mergeCell ref="A68:L68"/>
    <mergeCell ref="N68:Z68"/>
    <mergeCell ref="A69:L69"/>
    <mergeCell ref="N69:Z69"/>
    <mergeCell ref="A70:L70"/>
    <mergeCell ref="N70:Z70"/>
    <mergeCell ref="A65:L65"/>
    <mergeCell ref="N65:Z65"/>
    <mergeCell ref="A66:L66"/>
    <mergeCell ref="N66:Z66"/>
    <mergeCell ref="A67:L67"/>
    <mergeCell ref="N67:Z67"/>
    <mergeCell ref="A61:L62"/>
    <mergeCell ref="M61:M62"/>
    <mergeCell ref="N61:U62"/>
    <mergeCell ref="V61:Z62"/>
    <mergeCell ref="A63:L64"/>
    <mergeCell ref="M63:M64"/>
    <mergeCell ref="N63:U64"/>
    <mergeCell ref="V63:Z64"/>
    <mergeCell ref="A59:L59"/>
    <mergeCell ref="N59:U59"/>
    <mergeCell ref="V59:Z59"/>
    <mergeCell ref="A60:L60"/>
    <mergeCell ref="N60:U60"/>
    <mergeCell ref="V60:Z60"/>
    <mergeCell ref="A57:L57"/>
    <mergeCell ref="N57:U57"/>
    <mergeCell ref="V57:Z57"/>
    <mergeCell ref="A58:L58"/>
    <mergeCell ref="N58:U58"/>
    <mergeCell ref="V58:Z58"/>
    <mergeCell ref="A54:L54"/>
    <mergeCell ref="N54:U54"/>
    <mergeCell ref="V54:Z54"/>
    <mergeCell ref="A55:L56"/>
    <mergeCell ref="M55:M56"/>
    <mergeCell ref="N55:U56"/>
    <mergeCell ref="V55:Z56"/>
    <mergeCell ref="A52:L52"/>
    <mergeCell ref="N52:U52"/>
    <mergeCell ref="V52:Z52"/>
    <mergeCell ref="A53:L53"/>
    <mergeCell ref="N53:U53"/>
    <mergeCell ref="V53:Z53"/>
    <mergeCell ref="A50:L50"/>
    <mergeCell ref="N50:U50"/>
    <mergeCell ref="V50:Z50"/>
    <mergeCell ref="A51:L51"/>
    <mergeCell ref="N51:U51"/>
    <mergeCell ref="V51:Z51"/>
    <mergeCell ref="A47:L48"/>
    <mergeCell ref="M47:M48"/>
    <mergeCell ref="N47:U48"/>
    <mergeCell ref="V47:Z48"/>
    <mergeCell ref="A49:L49"/>
    <mergeCell ref="N49:U49"/>
    <mergeCell ref="V49:Z49"/>
    <mergeCell ref="A36:Z36"/>
    <mergeCell ref="A38:Z39"/>
    <mergeCell ref="A40:Z40"/>
    <mergeCell ref="A41:Z41"/>
    <mergeCell ref="A43:Z44"/>
    <mergeCell ref="A46:L46"/>
    <mergeCell ref="N46:Z46"/>
    <mergeCell ref="D29:U29"/>
    <mergeCell ref="W29:Z29"/>
    <mergeCell ref="A30:Z30"/>
    <mergeCell ref="A31:Z32"/>
    <mergeCell ref="A33:Z33"/>
    <mergeCell ref="A34:Z35"/>
    <mergeCell ref="W24:Z26"/>
    <mergeCell ref="A25:C26"/>
    <mergeCell ref="D25:U26"/>
    <mergeCell ref="W27:Z28"/>
    <mergeCell ref="A28:C28"/>
    <mergeCell ref="D28:U28"/>
    <mergeCell ref="W19:Z20"/>
    <mergeCell ref="A20:C20"/>
    <mergeCell ref="D20:S20"/>
    <mergeCell ref="W21:Z23"/>
    <mergeCell ref="A22:C23"/>
    <mergeCell ref="D22:S23"/>
    <mergeCell ref="W15:Z15"/>
    <mergeCell ref="A16:C16"/>
    <mergeCell ref="D16:S16"/>
    <mergeCell ref="W16:Z16"/>
    <mergeCell ref="V17:V18"/>
    <mergeCell ref="W17:Z18"/>
    <mergeCell ref="A18:C18"/>
    <mergeCell ref="D18:S18"/>
    <mergeCell ref="N10:Q10"/>
    <mergeCell ref="V10:Z10"/>
    <mergeCell ref="Y11:Z11"/>
    <mergeCell ref="A13:V13"/>
    <mergeCell ref="W13:Z13"/>
    <mergeCell ref="W14:Z14"/>
    <mergeCell ref="N2:Z2"/>
    <mergeCell ref="U4:Z4"/>
    <mergeCell ref="U5:Z6"/>
    <mergeCell ref="V7:Z7"/>
    <mergeCell ref="U8:Z8"/>
    <mergeCell ref="N9:Q9"/>
    <mergeCell ref="V9:Z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 Windows</cp:lastModifiedBy>
  <cp:lastPrinted>2016-03-01T13:53:29Z</cp:lastPrinted>
  <dcterms:created xsi:type="dcterms:W3CDTF">2010-08-30T11:00:24Z</dcterms:created>
  <dcterms:modified xsi:type="dcterms:W3CDTF">2016-03-01T14:08:31Z</dcterms:modified>
  <cp:category/>
  <cp:version/>
  <cp:contentType/>
  <cp:contentStatus/>
</cp:coreProperties>
</file>